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RMU122\Downloads\"/>
    </mc:Choice>
  </mc:AlternateContent>
  <xr:revisionPtr revIDLastSave="0" documentId="13_ncr:1_{8537C413-E1D7-41D3-8764-B55A20924F90}" xr6:coauthVersionLast="47" xr6:coauthVersionMax="47" xr10:uidLastSave="{00000000-0000-0000-0000-000000000000}"/>
  <bookViews>
    <workbookView xWindow="-110" yWindow="-110" windowWidth="19420" windowHeight="10300" activeTab="2" xr2:uid="{00000000-000D-0000-FFFF-FFFF00000000}"/>
  </bookViews>
  <sheets>
    <sheet name="START HERE" sheetId="1" r:id="rId1"/>
    <sheet name="MY GOALS" sheetId="2" r:id="rId2"/>
    <sheet name="MY MONEY FLOW" sheetId="7" r:id="rId3"/>
    <sheet name="FUTURE EXPENSES" sheetId="3" r:id="rId4"/>
    <sheet name="NET WORTH" sheetId="8" r:id="rId5"/>
    <sheet name="PROGRESS TRACKER" sheetId="5" state="hidden" r:id="rId6"/>
    <sheet name="YEAR DASHBOARD" sheetId="6" r:id="rId7"/>
  </sheets>
  <definedNames>
    <definedName name="_xlnm.Print_Area" localSheetId="3">'FUTURE EXPENSES'!$A$1:$I$21</definedName>
    <definedName name="_xlnm.Print_Area" localSheetId="1">'MY GOALS'!$A$1:$I$22</definedName>
    <definedName name="_xlnm.Print_Area" localSheetId="2">'MY MONEY FLOW'!$A$1:$O$101</definedName>
    <definedName name="_xlnm.Print_Area" localSheetId="4">'NET WORTH'!$A$1:$E$64</definedName>
    <definedName name="_xlnm.Print_Area" localSheetId="5">'PROGRESS TRACKER'!$A$1:$F$20</definedName>
    <definedName name="_xlnm.Print_Area" localSheetId="0">'START HERE'!$A$1:$H$41</definedName>
    <definedName name="_xlnm.Print_Area" localSheetId="6">'YEAR DASHBOARD'!$A$1:$F$49</definedName>
    <definedName name="_xlnm.Print_Titles" localSheetId="3">'FUTURE EXPENSES'!$1:$4</definedName>
    <definedName name="_xlnm.Print_Titles" localSheetId="1">'MY GOALS'!$1:$4</definedName>
    <definedName name="_xlnm.Print_Titles" localSheetId="2">'MY MONEY FLOW'!$1:$10</definedName>
    <definedName name="_xlnm.Print_Titles" localSheetId="4">'NET WORTH'!$1:$6</definedName>
    <definedName name="_xlnm.Print_Titles" localSheetId="5">'PROGRESS TRACKER'!$1:$5</definedName>
    <definedName name="_xlnm.Print_Titles" localSheetId="0">'START HERE'!$1:$4</definedName>
    <definedName name="_xlnm.Print_Titles" localSheetId="6">'YEAR DASHBOARD'!$1:$13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6" l="1"/>
  <c r="E10" i="6"/>
  <c r="E9" i="6"/>
  <c r="E7" i="6"/>
  <c r="E6" i="6"/>
  <c r="O96" i="7"/>
  <c r="N96" i="7"/>
  <c r="M96" i="7"/>
  <c r="L96" i="7"/>
  <c r="K96" i="7"/>
  <c r="J96" i="7"/>
  <c r="I96" i="7"/>
  <c r="H96" i="7"/>
  <c r="G96" i="7"/>
  <c r="F96" i="7"/>
  <c r="E96" i="7"/>
  <c r="D96" i="7"/>
  <c r="O82" i="7"/>
  <c r="N82" i="7"/>
  <c r="M82" i="7"/>
  <c r="L82" i="7"/>
  <c r="K82" i="7"/>
  <c r="J82" i="7"/>
  <c r="I82" i="7"/>
  <c r="H82" i="7"/>
  <c r="G82" i="7"/>
  <c r="F82" i="7"/>
  <c r="E82" i="7"/>
  <c r="D82" i="7"/>
  <c r="O70" i="7"/>
  <c r="N70" i="7"/>
  <c r="M70" i="7"/>
  <c r="L70" i="7"/>
  <c r="K70" i="7"/>
  <c r="J70" i="7"/>
  <c r="I70" i="7"/>
  <c r="H70" i="7"/>
  <c r="G70" i="7"/>
  <c r="F70" i="7"/>
  <c r="E70" i="7"/>
  <c r="D70" i="7"/>
  <c r="O59" i="7"/>
  <c r="N59" i="7"/>
  <c r="M59" i="7"/>
  <c r="L59" i="7"/>
  <c r="K59" i="7"/>
  <c r="J59" i="7"/>
  <c r="I59" i="7"/>
  <c r="H59" i="7"/>
  <c r="G59" i="7"/>
  <c r="F59" i="7"/>
  <c r="E59" i="7"/>
  <c r="D59" i="7"/>
  <c r="O44" i="7"/>
  <c r="N44" i="7"/>
  <c r="M44" i="7"/>
  <c r="L44" i="7"/>
  <c r="K44" i="7"/>
  <c r="J44" i="7"/>
  <c r="I44" i="7"/>
  <c r="H44" i="7"/>
  <c r="G44" i="7"/>
  <c r="F44" i="7"/>
  <c r="E44" i="7"/>
  <c r="D44" i="7"/>
  <c r="O25" i="7"/>
  <c r="N25" i="7"/>
  <c r="M25" i="7"/>
  <c r="L25" i="7"/>
  <c r="K25" i="7"/>
  <c r="J25" i="7"/>
  <c r="I25" i="7"/>
  <c r="H25" i="7"/>
  <c r="G25" i="7"/>
  <c r="F25" i="7"/>
  <c r="E25" i="7"/>
  <c r="D25" i="7"/>
  <c r="O10" i="7"/>
  <c r="N10" i="7"/>
  <c r="M10" i="7"/>
  <c r="L10" i="7"/>
  <c r="K10" i="7"/>
  <c r="J10" i="7"/>
  <c r="I10" i="7"/>
  <c r="H10" i="7"/>
  <c r="G10" i="7"/>
  <c r="F10" i="7"/>
  <c r="E10" i="7"/>
  <c r="D10" i="7"/>
  <c r="O8" i="7"/>
  <c r="N8" i="7"/>
  <c r="M8" i="7"/>
  <c r="L8" i="7"/>
  <c r="K8" i="7"/>
  <c r="A13" i="5" s="1"/>
  <c r="A21" i="6" s="1"/>
  <c r="J8" i="7"/>
  <c r="I8" i="7"/>
  <c r="H8" i="7"/>
  <c r="G8" i="7"/>
  <c r="F8" i="7"/>
  <c r="E8" i="7"/>
  <c r="I18" i="2"/>
  <c r="G18" i="2"/>
  <c r="H18" i="2" s="1"/>
  <c r="A17" i="5"/>
  <c r="A25" i="6" s="1"/>
  <c r="A16" i="5"/>
  <c r="A24" i="6" s="1"/>
  <c r="A12" i="5"/>
  <c r="A20" i="6" s="1"/>
  <c r="A11" i="5"/>
  <c r="A19" i="6" s="1"/>
  <c r="A9" i="5"/>
  <c r="A17" i="6" s="1"/>
  <c r="A6" i="5"/>
  <c r="F5" i="7"/>
  <c r="D5" i="7"/>
  <c r="F17" i="5"/>
  <c r="E17" i="5"/>
  <c r="D17" i="5"/>
  <c r="C17" i="5"/>
  <c r="B17" i="5"/>
  <c r="F16" i="5"/>
  <c r="E16" i="5"/>
  <c r="D16" i="5"/>
  <c r="C16" i="5"/>
  <c r="B16" i="5"/>
  <c r="F15" i="5"/>
  <c r="E15" i="5"/>
  <c r="D15" i="5"/>
  <c r="C15" i="5"/>
  <c r="B15" i="5"/>
  <c r="C23" i="6" s="1"/>
  <c r="F14" i="5"/>
  <c r="E14" i="5"/>
  <c r="D14" i="5"/>
  <c r="C14" i="5"/>
  <c r="B14" i="5"/>
  <c r="F13" i="5"/>
  <c r="E13" i="5"/>
  <c r="D13" i="5"/>
  <c r="C13" i="5"/>
  <c r="B13" i="5"/>
  <c r="F12" i="5"/>
  <c r="E12" i="5"/>
  <c r="D12" i="5"/>
  <c r="C12" i="5"/>
  <c r="B12" i="5"/>
  <c r="B9" i="6" s="1"/>
  <c r="F11" i="5"/>
  <c r="E11" i="5"/>
  <c r="D11" i="5"/>
  <c r="C11" i="5"/>
  <c r="B11" i="5"/>
  <c r="F10" i="5"/>
  <c r="E10" i="5"/>
  <c r="D10" i="5"/>
  <c r="C10" i="5"/>
  <c r="F18" i="6" s="1"/>
  <c r="B10" i="5"/>
  <c r="F9" i="5"/>
  <c r="E9" i="5"/>
  <c r="D9" i="5"/>
  <c r="D17" i="6" s="1"/>
  <c r="C9" i="5"/>
  <c r="B9" i="5"/>
  <c r="F8" i="5"/>
  <c r="E8" i="5"/>
  <c r="D8" i="5"/>
  <c r="C8" i="5"/>
  <c r="B8" i="5"/>
  <c r="F7" i="5"/>
  <c r="E7" i="5"/>
  <c r="D7" i="5"/>
  <c r="C7" i="5"/>
  <c r="B7" i="5"/>
  <c r="E15" i="6" s="1"/>
  <c r="F6" i="5"/>
  <c r="E6" i="5"/>
  <c r="D6" i="5"/>
  <c r="C6" i="5"/>
  <c r="B6" i="5"/>
  <c r="O100" i="7"/>
  <c r="O99" i="7"/>
  <c r="O98" i="7"/>
  <c r="O97" i="7"/>
  <c r="N100" i="7"/>
  <c r="N99" i="7"/>
  <c r="N98" i="7"/>
  <c r="N97" i="7"/>
  <c r="M100" i="7"/>
  <c r="M99" i="7"/>
  <c r="M98" i="7"/>
  <c r="M97" i="7"/>
  <c r="L100" i="7"/>
  <c r="L99" i="7"/>
  <c r="L98" i="7"/>
  <c r="L97" i="7"/>
  <c r="K100" i="7"/>
  <c r="K99" i="7"/>
  <c r="K98" i="7"/>
  <c r="K97" i="7"/>
  <c r="J100" i="7"/>
  <c r="J99" i="7"/>
  <c r="J98" i="7"/>
  <c r="J97" i="7"/>
  <c r="I100" i="7"/>
  <c r="I99" i="7"/>
  <c r="I98" i="7"/>
  <c r="I97" i="7"/>
  <c r="H100" i="7"/>
  <c r="H99" i="7"/>
  <c r="H98" i="7"/>
  <c r="H97" i="7"/>
  <c r="G100" i="7"/>
  <c r="G99" i="7"/>
  <c r="G98" i="7"/>
  <c r="G97" i="7"/>
  <c r="F100" i="7"/>
  <c r="F99" i="7"/>
  <c r="F98" i="7"/>
  <c r="F97" i="7"/>
  <c r="E100" i="7"/>
  <c r="E99" i="7"/>
  <c r="E98" i="7"/>
  <c r="E97" i="7"/>
  <c r="D100" i="7"/>
  <c r="D99" i="7"/>
  <c r="D98" i="7"/>
  <c r="D97" i="7"/>
  <c r="C97" i="7"/>
  <c r="C93" i="7"/>
  <c r="D93" i="7"/>
  <c r="E93" i="7"/>
  <c r="F93" i="7"/>
  <c r="G93" i="7"/>
  <c r="H93" i="7"/>
  <c r="I93" i="7"/>
  <c r="J93" i="7"/>
  <c r="K93" i="7"/>
  <c r="L93" i="7"/>
  <c r="M93" i="7"/>
  <c r="N93" i="7"/>
  <c r="O93" i="7"/>
  <c r="D79" i="7"/>
  <c r="E79" i="7"/>
  <c r="F79" i="7"/>
  <c r="G79" i="7"/>
  <c r="H79" i="7"/>
  <c r="I79" i="7"/>
  <c r="J79" i="7"/>
  <c r="K79" i="7"/>
  <c r="L79" i="7"/>
  <c r="M79" i="7"/>
  <c r="N79" i="7"/>
  <c r="O79" i="7"/>
  <c r="C67" i="7"/>
  <c r="D67" i="7"/>
  <c r="E67" i="7"/>
  <c r="F67" i="7"/>
  <c r="G67" i="7"/>
  <c r="H67" i="7"/>
  <c r="I67" i="7"/>
  <c r="J67" i="7"/>
  <c r="K67" i="7"/>
  <c r="L67" i="7"/>
  <c r="M67" i="7"/>
  <c r="N67" i="7"/>
  <c r="O67" i="7"/>
  <c r="C56" i="7"/>
  <c r="D56" i="7"/>
  <c r="E56" i="7"/>
  <c r="F56" i="7"/>
  <c r="G56" i="7"/>
  <c r="H56" i="7"/>
  <c r="I56" i="7"/>
  <c r="J56" i="7"/>
  <c r="K56" i="7"/>
  <c r="L56" i="7"/>
  <c r="M56" i="7"/>
  <c r="N56" i="7"/>
  <c r="O56" i="7"/>
  <c r="C41" i="7"/>
  <c r="D41" i="7"/>
  <c r="E41" i="7"/>
  <c r="F41" i="7"/>
  <c r="G41" i="7"/>
  <c r="H41" i="7"/>
  <c r="I41" i="7"/>
  <c r="J41" i="7"/>
  <c r="K41" i="7"/>
  <c r="L41" i="7"/>
  <c r="M41" i="7"/>
  <c r="N41" i="7"/>
  <c r="O41" i="7"/>
  <c r="C22" i="7"/>
  <c r="D22" i="7"/>
  <c r="E22" i="7"/>
  <c r="F22" i="7"/>
  <c r="G22" i="7"/>
  <c r="H22" i="7"/>
  <c r="I22" i="7"/>
  <c r="J22" i="7"/>
  <c r="K22" i="7"/>
  <c r="L22" i="7"/>
  <c r="M22" i="7"/>
  <c r="N22" i="7"/>
  <c r="O22" i="7"/>
  <c r="B62" i="8"/>
  <c r="B63" i="8" s="1"/>
  <c r="B56" i="8"/>
  <c r="B55" i="8"/>
  <c r="I16" i="2"/>
  <c r="I15" i="2"/>
  <c r="I14" i="2"/>
  <c r="I13" i="2"/>
  <c r="I12" i="2"/>
  <c r="I11" i="2"/>
  <c r="I10" i="2"/>
  <c r="I9" i="2"/>
  <c r="I8" i="2"/>
  <c r="I7" i="2"/>
  <c r="I6" i="2"/>
  <c r="I5" i="2"/>
  <c r="B39" i="8"/>
  <c r="E19" i="8"/>
  <c r="E39" i="8" s="1"/>
  <c r="E2" i="8" s="1"/>
  <c r="B35" i="8"/>
  <c r="B23" i="8"/>
  <c r="B14" i="8"/>
  <c r="E25" i="6"/>
  <c r="C25" i="6"/>
  <c r="B25" i="6"/>
  <c r="E24" i="6"/>
  <c r="B24" i="6"/>
  <c r="E23" i="6"/>
  <c r="B23" i="6"/>
  <c r="E22" i="6"/>
  <c r="E21" i="6"/>
  <c r="C21" i="6"/>
  <c r="B21" i="6"/>
  <c r="B20" i="6"/>
  <c r="E19" i="6"/>
  <c r="B19" i="6"/>
  <c r="E18" i="6"/>
  <c r="C18" i="6"/>
  <c r="B18" i="6"/>
  <c r="E17" i="6"/>
  <c r="C17" i="6"/>
  <c r="B17" i="6"/>
  <c r="E16" i="6"/>
  <c r="C16" i="6"/>
  <c r="B16" i="6"/>
  <c r="C14" i="6"/>
  <c r="A14" i="6"/>
  <c r="D25" i="6"/>
  <c r="D23" i="6"/>
  <c r="D21" i="6"/>
  <c r="D18" i="6"/>
  <c r="F15" i="6"/>
  <c r="F21" i="3"/>
  <c r="E21" i="3"/>
  <c r="G21" i="3" s="1"/>
  <c r="F20" i="3"/>
  <c r="E20" i="3"/>
  <c r="G20" i="3" s="1"/>
  <c r="F19" i="3"/>
  <c r="E19" i="3"/>
  <c r="G19" i="3" s="1"/>
  <c r="F18" i="3"/>
  <c r="E18" i="3"/>
  <c r="G18" i="3" s="1"/>
  <c r="F17" i="3"/>
  <c r="E17" i="3"/>
  <c r="G17" i="3" s="1"/>
  <c r="F16" i="3"/>
  <c r="E16" i="3"/>
  <c r="G16" i="3" s="1"/>
  <c r="F15" i="3"/>
  <c r="E15" i="3"/>
  <c r="G15" i="3" s="1"/>
  <c r="F14" i="3"/>
  <c r="E14" i="3"/>
  <c r="G14" i="3" s="1"/>
  <c r="F13" i="3"/>
  <c r="E13" i="3"/>
  <c r="G13" i="3" s="1"/>
  <c r="F12" i="3"/>
  <c r="E12" i="3"/>
  <c r="G12" i="3" s="1"/>
  <c r="F11" i="3"/>
  <c r="E11" i="3"/>
  <c r="G11" i="3" s="1"/>
  <c r="F10" i="3"/>
  <c r="E10" i="3"/>
  <c r="G10" i="3" s="1"/>
  <c r="F9" i="3"/>
  <c r="E9" i="3"/>
  <c r="G9" i="3" s="1"/>
  <c r="F8" i="3"/>
  <c r="E8" i="3"/>
  <c r="G8" i="3" s="1"/>
  <c r="F7" i="3"/>
  <c r="E7" i="3"/>
  <c r="G7" i="3" s="1"/>
  <c r="F6" i="3"/>
  <c r="E6" i="3"/>
  <c r="G6" i="3" s="1"/>
  <c r="F5" i="3"/>
  <c r="E5" i="3"/>
  <c r="G5" i="3" s="1"/>
  <c r="G16" i="2"/>
  <c r="H16" i="2" s="1"/>
  <c r="H15" i="2"/>
  <c r="G15" i="2"/>
  <c r="G14" i="2"/>
  <c r="H14" i="2" s="1"/>
  <c r="G13" i="2"/>
  <c r="H13" i="2" s="1"/>
  <c r="G12" i="2"/>
  <c r="H12" i="2" s="1"/>
  <c r="H11" i="2"/>
  <c r="G11" i="2"/>
  <c r="G10" i="2"/>
  <c r="H10" i="2" s="1"/>
  <c r="G9" i="2"/>
  <c r="H9" i="2" s="1"/>
  <c r="G8" i="2"/>
  <c r="H8" i="2" s="1"/>
  <c r="H7" i="2"/>
  <c r="G7" i="2"/>
  <c r="G6" i="2"/>
  <c r="H6" i="2" s="1"/>
  <c r="G5" i="2"/>
  <c r="H5" i="2" s="1"/>
  <c r="C73" i="7" l="1"/>
  <c r="C72" i="7"/>
  <c r="A15" i="5"/>
  <c r="A23" i="6" s="1"/>
  <c r="A14" i="5"/>
  <c r="A10" i="5"/>
  <c r="A18" i="6" s="1"/>
  <c r="A8" i="5"/>
  <c r="A16" i="6" s="1"/>
  <c r="A7" i="5"/>
  <c r="A15" i="6" s="1"/>
  <c r="F25" i="6"/>
  <c r="D24" i="6"/>
  <c r="C24" i="6"/>
  <c r="F23" i="6"/>
  <c r="F22" i="6"/>
  <c r="A22" i="6"/>
  <c r="B22" i="6"/>
  <c r="C22" i="6"/>
  <c r="D22" i="6"/>
  <c r="F21" i="6"/>
  <c r="C20" i="6"/>
  <c r="E20" i="6"/>
  <c r="F20" i="6"/>
  <c r="B6" i="6"/>
  <c r="D20" i="6"/>
  <c r="F19" i="6"/>
  <c r="C19" i="6"/>
  <c r="D19" i="6"/>
  <c r="F17" i="6"/>
  <c r="B8" i="6"/>
  <c r="F16" i="6"/>
  <c r="D16" i="6"/>
  <c r="B15" i="6"/>
  <c r="C15" i="6"/>
  <c r="D15" i="6"/>
  <c r="E14" i="6"/>
  <c r="F14" i="6"/>
  <c r="B14" i="6"/>
  <c r="D14" i="6"/>
  <c r="B7" i="6"/>
  <c r="C79" i="7" l="1"/>
  <c r="C98" i="7" s="1"/>
  <c r="C99" i="7" s="1"/>
  <c r="C100" i="7" s="1"/>
  <c r="F24" i="6"/>
  <c r="B10" i="6"/>
  <c r="E8" i="6" l="1"/>
</calcChain>
</file>

<file path=xl/sharedStrings.xml><?xml version="1.0" encoding="utf-8"?>
<sst xmlns="http://schemas.openxmlformats.org/spreadsheetml/2006/main" count="340" uniqueCount="275">
  <si>
    <t>THE MONEY FLOW PLANNER</t>
  </si>
  <si>
    <t>Plan your money, even when your income is not predictable.</t>
  </si>
  <si>
    <t>1. SET YOUR PLANNER</t>
  </si>
  <si>
    <t>Planner year</t>
  </si>
  <si>
    <t>Currency</t>
  </si>
  <si>
    <t>KES</t>
  </si>
  <si>
    <t>Income pattern</t>
  </si>
  <si>
    <t>Irregular / Variable</t>
  </si>
  <si>
    <t>Baseline monthly income</t>
  </si>
  <si>
    <t>2. HOW TO USE IT</t>
  </si>
  <si>
    <t>STEP</t>
  </si>
  <si>
    <t>WHAT TO DO</t>
  </si>
  <si>
    <t>WHY IT MATTERS</t>
  </si>
  <si>
    <t>1</t>
  </si>
  <si>
    <t>Set your top financial goals.</t>
  </si>
  <si>
    <t>Your money needs a destination before you build a budget.</t>
  </si>
  <si>
    <t>2</t>
  </si>
  <si>
    <t>List known future expenses.</t>
  </si>
  <si>
    <t>School fees, insurance and annual costs are easier when planned for.</t>
  </si>
  <si>
    <t>3</t>
  </si>
  <si>
    <t>Complete MY MONEY FLOW.</t>
  </si>
  <si>
    <t>Use a realistic income estimate and list needs, wants, debt, savings and investments.</t>
  </si>
  <si>
    <t>4</t>
  </si>
  <si>
    <t>Update the Actual column.</t>
  </si>
  <si>
    <t>If income is irregular, add income only when it actually arrives. Do not budget around your best month.</t>
  </si>
  <si>
    <t>5</t>
  </si>
  <si>
    <t>3. THE SIMPLE EQUATION</t>
  </si>
  <si>
    <t>INCOME − EXPENSES = SURPLUS (OR DEFICIT)</t>
  </si>
  <si>
    <t>Use the planner to diagnose before you judge. Sometimes the problem is spending. Sometimes it is debt. Sometimes the income simply is not enough. A budget cannot solve an income problem, but it can help you see one.</t>
  </si>
  <si>
    <t>A NOTE FOR IRREGULAR INCOME</t>
  </si>
  <si>
    <t>Start with the income you can reasonably expect, not your best month. If extra income arrives, add it to the Actual column in MY MONEY FLOW and decide what job it should do. The aim is not perfect prediction. It is deliberate decisions.</t>
  </si>
  <si>
    <t>MY MONEY FLOW</t>
  </si>
  <si>
    <t>PROGRESS TRACKER</t>
  </si>
  <si>
    <t>Optional. Copy only your monthly totals if you want to see progress over time.</t>
  </si>
  <si>
    <t>NET WORTH</t>
  </si>
  <si>
    <t>MY FINANCIAL GOALS</t>
  </si>
  <si>
    <t>Priority</t>
  </si>
  <si>
    <t>Goal</t>
  </si>
  <si>
    <t>Why it matters</t>
  </si>
  <si>
    <t>Target amount</t>
  </si>
  <si>
    <t>Target date</t>
  </si>
  <si>
    <t>Saved so far</t>
  </si>
  <si>
    <t>Remaining</t>
  </si>
  <si>
    <t>Monthly target</t>
  </si>
  <si>
    <t>Status</t>
  </si>
  <si>
    <t>QUICK CHECK</t>
  </si>
  <si>
    <t>If everything is Priority 1, nothing is Priority 1. Ask: What is urgent? What creates stability? What gets more expensive if I delay? What can my current income realistically support?</t>
  </si>
  <si>
    <t>Expense</t>
  </si>
  <si>
    <t>Due date</t>
  </si>
  <si>
    <t>Total needed</t>
  </si>
  <si>
    <t>Already saved</t>
  </si>
  <si>
    <t>Days left</t>
  </si>
  <si>
    <t>Notes</t>
  </si>
  <si>
    <t>Month</t>
  </si>
  <si>
    <t>Income</t>
  </si>
  <si>
    <t>Surplus / deficit</t>
  </si>
  <si>
    <t>Savings / investments</t>
  </si>
  <si>
    <t>Keep it simple: one line per month. This is only for seeing your pattern over time, not for tracking every transaction.</t>
  </si>
  <si>
    <t>HOW TO USE: This is your summary page. It updates from PROGRESS TRACKER and shows the pattern across the year. Use it to notice whether your margin and savings are improving.</t>
  </si>
  <si>
    <t>YEAR TOTALS</t>
  </si>
  <si>
    <t>Months with a deficit</t>
  </si>
  <si>
    <t>MONTHLY TREND</t>
  </si>
  <si>
    <t>QUICK REFLECTION</t>
  </si>
  <si>
    <t>Did my money go where I said mattered? If not, what needs to change next period? Look for direction, not perfection.</t>
  </si>
  <si>
    <t>INCOME</t>
  </si>
  <si>
    <t>Planned</t>
  </si>
  <si>
    <t>Salary / wages</t>
  </si>
  <si>
    <t>Business income</t>
  </si>
  <si>
    <t>Freelance / side hustle</t>
  </si>
  <si>
    <t>Rental income</t>
  </si>
  <si>
    <t>Bonus / commission</t>
  </si>
  <si>
    <t>Support received</t>
  </si>
  <si>
    <t>Investment income</t>
  </si>
  <si>
    <t>Other income</t>
  </si>
  <si>
    <t>TOTAL INCOME</t>
  </si>
  <si>
    <t>NEEDS</t>
  </si>
  <si>
    <t>Rent / mortgage</t>
  </si>
  <si>
    <t>Groceries / household food</t>
  </si>
  <si>
    <t>Utilities: electricity, water, gas</t>
  </si>
  <si>
    <t>Transport: fuel, fare, commuting</t>
  </si>
  <si>
    <t>School / childcare / uniforms</t>
  </si>
  <si>
    <t>Healthcare / medication</t>
  </si>
  <si>
    <t>Insurance</t>
  </si>
  <si>
    <t>Phone / internet</t>
  </si>
  <si>
    <t>Essential family support</t>
  </si>
  <si>
    <t>Other essential need</t>
  </si>
  <si>
    <t>TOTAL NEEDS</t>
  </si>
  <si>
    <t>WANTS</t>
  </si>
  <si>
    <t>TOTAL WANTS</t>
  </si>
  <si>
    <t>DEBT</t>
  </si>
  <si>
    <t>Minimum loan repayments</t>
  </si>
  <si>
    <t>Credit card / digital loan</t>
  </si>
  <si>
    <t>Family / friend debt</t>
  </si>
  <si>
    <t>Extra debt repayment</t>
  </si>
  <si>
    <t>TOTAL DEBT</t>
  </si>
  <si>
    <t>SAVINGS</t>
  </si>
  <si>
    <t>Emergency fund</t>
  </si>
  <si>
    <t>Other savings</t>
  </si>
  <si>
    <t>TOTAL SAVINGS</t>
  </si>
  <si>
    <t>INVESTMENTS</t>
  </si>
  <si>
    <t>Pension / retirement</t>
  </si>
  <si>
    <t>SACCO / cooperative investment</t>
  </si>
  <si>
    <t>Funds / shares / bonds</t>
  </si>
  <si>
    <t>Business / asset building</t>
  </si>
  <si>
    <t>Other investment</t>
  </si>
  <si>
    <t>TOTAL INVESTMENTS</t>
  </si>
  <si>
    <t>Total income</t>
  </si>
  <si>
    <t>Needs + wants + debt + savings + investments</t>
  </si>
  <si>
    <t>SURPLUS / DEFICIT</t>
  </si>
  <si>
    <t>NET WORTH CALCULATOR</t>
  </si>
  <si>
    <t>As at date</t>
  </si>
  <si>
    <t>ESTIMATED NET WORTH</t>
  </si>
  <si>
    <t>Assets - Liabilities</t>
  </si>
  <si>
    <t>ASSETS</t>
  </si>
  <si>
    <t>ESTIMATED VALUE</t>
  </si>
  <si>
    <t>LIABILITIES</t>
  </si>
  <si>
    <t>BALANCE OWED</t>
  </si>
  <si>
    <t>PERSONAL / PHYSICAL ASSETS</t>
  </si>
  <si>
    <t>LOAN &amp; DEBT BALANCES</t>
  </si>
  <si>
    <t>Land</t>
  </si>
  <si>
    <t>Mortgage / home loan</t>
  </si>
  <si>
    <t>House / property</t>
  </si>
  <si>
    <t>Property / land loan</t>
  </si>
  <si>
    <t>Vehicle(s)</t>
  </si>
  <si>
    <t>Car loan</t>
  </si>
  <si>
    <t>Business value</t>
  </si>
  <si>
    <t>Student / education loan</t>
  </si>
  <si>
    <t>Jewellery / collectibles</t>
  </si>
  <si>
    <t>Personal / bank loan</t>
  </si>
  <si>
    <t>Other personal asset</t>
  </si>
  <si>
    <t>SACCO / cooperative loan</t>
  </si>
  <si>
    <t>Credit card debt</t>
  </si>
  <si>
    <t>Digital / mobile loans</t>
  </si>
  <si>
    <t>CASH &amp; CASH EQUIVALENTS</t>
  </si>
  <si>
    <t>Business debt</t>
  </si>
  <si>
    <t>Bank account 1</t>
  </si>
  <si>
    <t>Family / friends debt</t>
  </si>
  <si>
    <t>Bank account 2</t>
  </si>
  <si>
    <t>Other outstanding debt</t>
  </si>
  <si>
    <t>Bank account 3</t>
  </si>
  <si>
    <t>Mobile money / wallet</t>
  </si>
  <si>
    <t>SACCO / cooperative savings</t>
  </si>
  <si>
    <t>Other cash / savings</t>
  </si>
  <si>
    <t>Money market / unit trust</t>
  </si>
  <si>
    <t>Shares / stocks</t>
  </si>
  <si>
    <t>Government bonds / T-bills</t>
  </si>
  <si>
    <t>Pension / retirement 1</t>
  </si>
  <si>
    <t>Pension / retirement 2</t>
  </si>
  <si>
    <t>SACCO / cooperative shares</t>
  </si>
  <si>
    <t>Business / private investment</t>
  </si>
  <si>
    <t>Children / education investments</t>
  </si>
  <si>
    <t>ASSETS TOTAL</t>
  </si>
  <si>
    <t>LIABILITIES TOTAL</t>
  </si>
  <si>
    <t>HOW TO USE: List each asset and debt separately and enter its current estimated value or balance. Update this snapshot every 6–12 months. For estate planning, use clear account or institution names so someone you trust can understand what exists. Do not include passwords or PINs.</t>
  </si>
  <si>
    <t>Eating out &amp; takeaway</t>
  </si>
  <si>
    <t>Personal care &amp; beauty</t>
  </si>
  <si>
    <t>Entertainment &amp; outings</t>
  </si>
  <si>
    <t>Clothing &amp; shopping</t>
  </si>
  <si>
    <t>Travel &amp; holidays</t>
  </si>
  <si>
    <t>Subscriptions &amp; memberships</t>
  </si>
  <si>
    <t>Gifts &amp; celebrations</t>
  </si>
  <si>
    <t>Other wants</t>
  </si>
  <si>
    <t>A practical companion to What We Were Never Taught About Money • By Rachel Muthoni</t>
  </si>
  <si>
    <t>School fees</t>
  </si>
  <si>
    <t>School uniforms &amp; supplies</t>
  </si>
  <si>
    <t>Annual insurance premium</t>
  </si>
  <si>
    <t>Phone or device replacement</t>
  </si>
  <si>
    <t>Holiday travel</t>
  </si>
  <si>
    <t>Family celebrations</t>
  </si>
  <si>
    <t>Birthday expenses</t>
  </si>
  <si>
    <t>Wedding or ceremony costs</t>
  </si>
  <si>
    <t>Festive-season spending</t>
  </si>
  <si>
    <t>Business licence renewal</t>
  </si>
  <si>
    <t>Business equipment replacement</t>
  </si>
  <si>
    <t>Other planned expense</t>
  </si>
  <si>
    <t>Net worth is the current value of everything you own minus everything you owe. List your assets and debts, then update this snapshot every 6–12 months to see whether your financial position is strengthening over time.</t>
  </si>
  <si>
    <t>Name what you want money to make possible, then turn it into a SMART goal: Specific, Measurable, Achievable, Relevant and Time-bound. Give it a clear amount, deadline and realistic monthly target.</t>
  </si>
  <si>
    <t>PERSONAL / PHYSICAL ASSETS SUBTOTAL</t>
  </si>
  <si>
    <t>CASH &amp; CASH EQUIVALENTS SUBTOTAL</t>
  </si>
  <si>
    <t>INVESTMENTS SUBTOTAL</t>
  </si>
  <si>
    <t>LOAN &amp; DEBT BALANCES SUBTOTAL</t>
  </si>
  <si>
    <t>ESTATE PLANNING QUESTIONS</t>
  </si>
  <si>
    <t>YOUR NOTES / NEXT STEP</t>
  </si>
  <si>
    <t>1. Do I have a valid will, and when was it last reviewed?</t>
  </si>
  <si>
    <t>2. Who should manage my affairs if I die or cannot make decisions?</t>
  </si>
  <si>
    <t>3. Who should inherit my money, property and other important assets?</t>
  </si>
  <si>
    <t>4. Have I named or updated beneficiaries on pensions, insurance and investment accounts?</t>
  </si>
  <si>
    <t>5. Does someone I trust know where to find my key documents and account list?</t>
  </si>
  <si>
    <t>6. Who would care for my children or other dependants if needed?</t>
  </si>
  <si>
    <t>7. What debts, funeral costs or family needs should my plan provide for?</t>
  </si>
  <si>
    <t>ANSWER</t>
  </si>
  <si>
    <t>START WITH THESE 3 TABS</t>
  </si>
  <si>
    <t>MY GOALS</t>
  </si>
  <si>
    <t>Choose one to three SMART goals.</t>
  </si>
  <si>
    <t>FUTURE EXPENSES</t>
  </si>
  <si>
    <t>Plan known costs before they become emergencies.</t>
  </si>
  <si>
    <t>Enter planned amounts, then update Actual as money moves.</t>
  </si>
  <si>
    <t>COLOUR KEY</t>
  </si>
  <si>
    <t>BLUE</t>
  </si>
  <si>
    <t>You enter or change this information.</t>
  </si>
  <si>
    <t>Required and optional inputs are labelled on each tab.</t>
  </si>
  <si>
    <t>GREY</t>
  </si>
  <si>
    <t>Calculated automatically.</t>
  </si>
  <si>
    <t>These cells are protected to prevent accidental deletion.</t>
  </si>
  <si>
    <t>Required</t>
  </si>
  <si>
    <t>Optional</t>
  </si>
  <si>
    <t>Auto</t>
  </si>
  <si>
    <t>Progress</t>
  </si>
  <si>
    <t>EXAMPLE — do not enter here</t>
  </si>
  <si>
    <t>Creates stability during income gaps</t>
  </si>
  <si>
    <t>Category</t>
  </si>
  <si>
    <t>Total money allocated</t>
  </si>
  <si>
    <t>KNOWN FUTURE EXPENSES — SAVE GRADUALLY</t>
  </si>
  <si>
    <t>A sinking fund is money saved gradually for a known future cost. Enter the expense, due date, total needed and amount already saved; the remaining amount, days left and monthly target calculate automatically.</t>
  </si>
  <si>
    <t>High</t>
  </si>
  <si>
    <t>Save monthly before school opens</t>
  </si>
  <si>
    <t>Surplus</t>
  </si>
  <si>
    <t>Money allocated</t>
  </si>
  <si>
    <t>Item</t>
  </si>
  <si>
    <t>Enter value</t>
  </si>
  <si>
    <t>Debt</t>
  </si>
  <si>
    <t>Enter balance</t>
  </si>
  <si>
    <t>Bank savings: 25,000</t>
  </si>
  <si>
    <t>Mobile loan</t>
  </si>
  <si>
    <t>BEGINNER CHECKS</t>
  </si>
  <si>
    <t>RESULT</t>
  </si>
  <si>
    <t>Debt as % of assets</t>
  </si>
  <si>
    <t>Emergency fund coverage (budget periods)</t>
  </si>
  <si>
    <t>ASPIRATIONAL NET WORTH TARGET</t>
  </si>
  <si>
    <t>RESULT / INPUT</t>
  </si>
  <si>
    <t>Age (years)</t>
  </si>
  <si>
    <t>Annual pre-tax household income</t>
  </si>
  <si>
    <t>Aspirational target</t>
  </si>
  <si>
    <t>Gap to target</t>
  </si>
  <si>
    <t>Guide only: age × annual pre-tax household income ÷ 10. It may overstate the target for younger people or those whose income recently increased.</t>
  </si>
  <si>
    <t>YEAR AT A GLANCE</t>
  </si>
  <si>
    <t>(Updates automatically from Progress Tracker)</t>
  </si>
  <si>
    <t>Pick your income pattern</t>
  </si>
  <si>
    <t>MY MONEY FLOW / MONTHLY BUDGET</t>
  </si>
  <si>
    <t>HOW TO USE: Enter one realistic monthly baseline in Planned, then record what actually happened in each month. Savings and investments remain part of the plan because they are jobs you give your money.</t>
  </si>
  <si>
    <t>Plan type</t>
  </si>
  <si>
    <t>Monthly baseline</t>
  </si>
  <si>
    <t>TIP</t>
  </si>
  <si>
    <t>GOAL</t>
  </si>
  <si>
    <t>Use the monthly pattern to see whether the issue is spending, debt, timing or income—and give every surplus a job.</t>
  </si>
  <si>
    <t>Notes (optional)</t>
  </si>
  <si>
    <t>Planned baseline</t>
  </si>
  <si>
    <t>YOUR MONEY POSITION — PLANNED VS EACH MONTH</t>
  </si>
  <si>
    <t>Metric</t>
  </si>
  <si>
    <t>What it means</t>
  </si>
  <si>
    <t>Money received</t>
  </si>
  <si>
    <t>Income − money allocated</t>
  </si>
  <si>
    <t>STATUS</t>
  </si>
  <si>
    <t>Surplus, deficit or balanced</t>
  </si>
  <si>
    <t>REFLECT: Which months show a deficit? Is the main issue income, expenses, debt, timing, or a combination? For surplus months, decide the job for that money before it disappears.</t>
  </si>
  <si>
    <t>OPTIONAL SUMMARY • This sheet now updates automatically from MY MONEY FLOW. Enter each month’s actual amounts in MY MONEY FLOW; monthly income, allocations, savings/investments, surplus/deficit and status appear here.</t>
  </si>
  <si>
    <t>Item / example — edit as required</t>
  </si>
  <si>
    <t>2026-2027</t>
  </si>
  <si>
    <t>Build an emergency fund of 300,000 to cover 6 months expenses in the next 12 months</t>
  </si>
  <si>
    <t>Update each month only after money is received or spent. Edit the blue Start month cell, and the next 11 month-year headings update automatically.</t>
  </si>
  <si>
    <t>Opening savings</t>
  </si>
  <si>
    <t>Opening debt</t>
  </si>
  <si>
    <t>Future expenses — combined monthly target</t>
  </si>
  <si>
    <t>Goals — combined monthly target</t>
  </si>
  <si>
    <t>Additional goal savings</t>
  </si>
  <si>
    <t>Planned annual income</t>
  </si>
  <si>
    <t>Income variance</t>
  </si>
  <si>
    <t>Allocation variance</t>
  </si>
  <si>
    <t>Actual savings rate</t>
  </si>
  <si>
    <t>Estimated closing savings</t>
  </si>
  <si>
    <t>PRIVACY NOTE</t>
  </si>
  <si>
    <t>Do not enter passwords, PINs, full account numbers, national identification numbers or other sensitive access details in this workbook.</t>
  </si>
  <si>
    <t>Estimated closing debt</t>
  </si>
  <si>
    <t>Optional: update  NET WORTH tab</t>
  </si>
  <si>
    <t>Track your networth and see your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</si>
</sst>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m\-yyyy"/>
    <numFmt numFmtId="165" formatCode="mmm"/>
    <numFmt numFmtId="166" formatCode="#,##0;[Red]\-#,##0;0"/>
    <numFmt numFmtId="167" formatCode="0.0%"/>
    <numFmt numFmtId="168" formatCode="0.0"/>
  </numFmts>
  <fonts count="39">
    <font>
      <sz val="11"/>
      <name val="Carlito"/>
    </font>
    <font>
      <b/>
      <sz val="18"/>
      <color rgb="FFFFFFFF"/>
      <name val="Aptos"/>
      <family val="2"/>
    </font>
    <font>
      <sz val="11"/>
      <name val="Aptos"/>
      <family val="2"/>
    </font>
    <font>
      <i/>
      <sz val="10"/>
      <color rgb="FF08233A"/>
      <name val="Aptos"/>
      <family val="2"/>
    </font>
    <font>
      <b/>
      <sz val="12"/>
      <color rgb="FF08233A"/>
      <name val="Aptos"/>
      <family val="2"/>
    </font>
    <font>
      <b/>
      <sz val="11"/>
      <color rgb="FF08233A"/>
      <name val="Aptos"/>
      <family val="2"/>
    </font>
    <font>
      <b/>
      <sz val="11"/>
      <color rgb="FFFFFFFF"/>
      <name val="Aptos"/>
      <family val="2"/>
    </font>
    <font>
      <sz val="11"/>
      <color rgb="FF08233A"/>
      <name val="Aptos"/>
      <family val="2"/>
    </font>
    <font>
      <b/>
      <sz val="8"/>
      <color rgb="FF222222"/>
      <name val="Aptos"/>
      <family val="2"/>
    </font>
    <font>
      <sz val="8"/>
      <color rgb="FF222222"/>
      <name val="Aptos"/>
      <family val="2"/>
    </font>
    <font>
      <b/>
      <sz val="15"/>
      <color rgb="FFFFFFFF"/>
      <name val="Aptos"/>
      <family val="2"/>
    </font>
    <font>
      <sz val="8"/>
      <color rgb="FF08233A"/>
      <name val="Aptos"/>
      <family val="2"/>
    </font>
    <font>
      <b/>
      <sz val="8"/>
      <color rgb="FF08233A"/>
      <name val="Aptos"/>
      <family val="2"/>
    </font>
    <font>
      <i/>
      <sz val="8"/>
      <color rgb="FF08233A"/>
      <name val="Aptos"/>
      <family val="2"/>
    </font>
    <font>
      <i/>
      <sz val="8"/>
      <color rgb="FF222222"/>
      <name val="Aptos"/>
      <family val="2"/>
    </font>
    <font>
      <b/>
      <sz val="14"/>
      <color rgb="FFFFFFFF"/>
      <name val="Aptos"/>
      <family val="2"/>
    </font>
    <font>
      <b/>
      <i/>
      <sz val="8"/>
      <color rgb="FF08233A"/>
      <name val="Aptos"/>
      <family val="2"/>
    </font>
    <font>
      <b/>
      <sz val="8"/>
      <color theme="0"/>
      <name val="Aptos"/>
      <family val="2"/>
    </font>
    <font>
      <sz val="8"/>
      <color theme="0"/>
      <name val="Aptos"/>
      <family val="2"/>
    </font>
    <font>
      <sz val="11"/>
      <color theme="0"/>
      <name val="Carlito"/>
    </font>
    <font>
      <b/>
      <i/>
      <sz val="8"/>
      <color rgb="FF222222"/>
      <name val="Aptos"/>
      <family val="2"/>
    </font>
    <font>
      <b/>
      <sz val="10"/>
      <color rgb="FFFFFFFF"/>
      <name val="Aptos"/>
      <family val="2"/>
    </font>
    <font>
      <b/>
      <sz val="8"/>
      <color rgb="FF1F1F1F"/>
      <name val="Aptos"/>
      <family val="2"/>
    </font>
    <font>
      <b/>
      <sz val="8"/>
      <color rgb="FFFFFFFF"/>
      <name val="Aptos"/>
      <family val="2"/>
    </font>
    <font>
      <sz val="8"/>
      <name val="Aptos"/>
      <family val="2"/>
    </font>
    <font>
      <b/>
      <sz val="8"/>
      <name val="Aptos"/>
      <family val="2"/>
    </font>
    <font>
      <sz val="10"/>
      <name val="Aptos"/>
      <family val="2"/>
    </font>
    <font>
      <b/>
      <sz val="11"/>
      <color theme="0"/>
      <name val="Aptos"/>
      <family val="2"/>
    </font>
    <font>
      <sz val="10"/>
      <name val="Carlito"/>
    </font>
    <font>
      <i/>
      <sz val="8"/>
      <name val="Aptos"/>
      <family val="2"/>
    </font>
    <font>
      <i/>
      <sz val="8"/>
      <color rgb="FF666666"/>
      <name val="Aptos"/>
      <family val="2"/>
    </font>
    <font>
      <b/>
      <i/>
      <sz val="8"/>
      <color rgb="FF666666"/>
      <name val="Aptos"/>
      <family val="2"/>
    </font>
    <font>
      <b/>
      <i/>
      <sz val="8"/>
      <color rgb="FF555555"/>
      <name val="Aptos"/>
      <family val="2"/>
    </font>
    <font>
      <b/>
      <sz val="16"/>
      <color rgb="FFFFFFFF"/>
      <name val="Aptos"/>
      <family val="2"/>
    </font>
    <font>
      <i/>
      <sz val="8"/>
      <color rgb="FFFFFFFF"/>
      <name val="Aptos"/>
      <family val="2"/>
    </font>
    <font>
      <sz val="9"/>
      <color rgb="FF555555"/>
      <name val="Aptos"/>
      <family val="2"/>
    </font>
    <font>
      <sz val="8"/>
      <name val="Carlito"/>
    </font>
    <font>
      <b/>
      <sz val="9"/>
      <color rgb="FF222222"/>
      <name val="Aptos"/>
      <family val="2"/>
    </font>
    <font>
      <sz val="9"/>
      <color rgb="FF222222"/>
      <name val="Aptos"/>
      <family val="2"/>
    </font>
  </fonts>
  <fills count="26">
    <fill>
      <patternFill patternType="none"/>
    </fill>
    <fill>
      <patternFill patternType="gray125"/>
    </fill>
    <fill>
      <patternFill patternType="solid">
        <fgColor rgb="FF08233A"/>
      </patternFill>
    </fill>
    <fill>
      <patternFill patternType="solid">
        <fgColor rgb="FFDCEAF1"/>
      </patternFill>
    </fill>
    <fill>
      <patternFill patternType="solid">
        <fgColor rgb="FFF3EFEC"/>
      </patternFill>
    </fill>
    <fill>
      <patternFill patternType="solid">
        <fgColor rgb="FF08233A"/>
      </patternFill>
    </fill>
    <fill>
      <patternFill patternType="solid">
        <fgColor rgb="FFDCEAF1"/>
      </patternFill>
    </fill>
    <fill>
      <patternFill patternType="solid">
        <fgColor rgb="FFF3EFEC"/>
      </patternFill>
    </fill>
    <fill>
      <patternFill patternType="solid">
        <fgColor rgb="FF08233A"/>
      </patternFill>
    </fill>
    <fill>
      <patternFill patternType="solid">
        <fgColor rgb="FFF3EFEC"/>
      </patternFill>
    </fill>
    <fill>
      <patternFill patternType="solid">
        <fgColor rgb="FFDCEAF1"/>
      </patternFill>
    </fill>
    <fill>
      <patternFill patternType="solid">
        <fgColor rgb="FF08233A"/>
      </patternFill>
    </fill>
    <fill>
      <patternFill patternType="solid">
        <fgColor rgb="FFDCEAF1"/>
      </patternFill>
    </fill>
    <fill>
      <patternFill patternType="solid">
        <fgColor rgb="FFF3EFEC"/>
      </patternFill>
    </fill>
    <fill>
      <patternFill patternType="solid">
        <fgColor rgb="FFFFFFFF"/>
      </patternFill>
    </fill>
    <fill>
      <patternFill patternType="solid">
        <fgColor rgb="FFD9EAD3"/>
        <bgColor indexed="64"/>
      </patternFill>
    </fill>
    <fill>
      <patternFill patternType="solid">
        <fgColor rgb="FF4F6D5A"/>
        <bgColor indexed="64"/>
      </patternFill>
    </fill>
    <fill>
      <patternFill patternType="solid">
        <fgColor theme="3" tint="0.89999084444715716"/>
        <bgColor indexed="64"/>
      </patternFill>
    </fill>
    <fill>
      <patternFill patternType="solid">
        <fgColor rgb="FFDCEAF1"/>
        <bgColor indexed="64"/>
      </patternFill>
    </fill>
    <fill>
      <patternFill patternType="solid">
        <fgColor rgb="FFE7E6E6"/>
        <bgColor indexed="64"/>
      </patternFill>
    </fill>
    <fill>
      <patternFill patternType="solid">
        <fgColor rgb="FFFFF2CC"/>
        <bgColor indexed="64"/>
      </patternFill>
    </fill>
    <fill>
      <patternFill patternType="solid">
        <fgColor rgb="FF08233A"/>
        <bgColor indexed="64"/>
      </patternFill>
    </fill>
    <fill>
      <patternFill patternType="solid">
        <fgColor rgb="FFF3EFEC"/>
        <bgColor indexed="64"/>
      </patternFill>
    </fill>
    <fill>
      <patternFill patternType="solid">
        <fgColor rgb="FFEAF3F8"/>
        <bgColor indexed="64"/>
      </patternFill>
    </fill>
    <fill>
      <patternFill patternType="solid">
        <fgColor rgb="FFBDD7EE"/>
        <bgColor indexed="64"/>
      </patternFill>
    </fill>
    <fill>
      <patternFill patternType="solid">
        <fgColor rgb="FFFFFFFF"/>
        <bgColor indexed="64"/>
      </patternFill>
    </fill>
  </fills>
  <borders count="29">
    <border>
      <left/>
      <right/>
      <top/>
      <bottom/>
      <diagonal/>
    </border>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style="thin">
        <color rgb="FFB7B7B7"/>
      </left>
      <right style="thin">
        <color rgb="FFB7B7B7"/>
      </right>
      <top style="thin">
        <color rgb="FFB7B7B7"/>
      </top>
      <bottom style="thin">
        <color rgb="FFB7B7B7"/>
      </bottom>
      <diagonal/>
    </border>
    <border>
      <left style="thin">
        <color rgb="FFB7B7B7"/>
      </left>
      <right style="thin">
        <color rgb="FFB7B7B7"/>
      </right>
      <top style="thin">
        <color rgb="FFB7B7B7"/>
      </top>
      <bottom/>
      <diagonal/>
    </border>
    <border>
      <left style="thin">
        <color rgb="FFB7B7B7"/>
      </left>
      <right style="thin">
        <color rgb="FFB7B7B7"/>
      </right>
      <top/>
      <bottom style="thin">
        <color rgb="FFB7B7B7"/>
      </bottom>
      <diagonal/>
    </border>
    <border>
      <left style="thin">
        <color rgb="FFB7B7B7"/>
      </left>
      <right style="thin">
        <color rgb="FFB7B7B7"/>
      </right>
      <top style="medium">
        <color rgb="FF7F8C8D"/>
      </top>
      <bottom style="thin">
        <color rgb="FFB7B7B7"/>
      </bottom>
      <diagonal/>
    </border>
    <border>
      <left style="thin">
        <color rgb="FFB7B7B7"/>
      </left>
      <right style="thin">
        <color rgb="FFB7B7B7"/>
      </right>
      <top style="medium">
        <color rgb="FF7F8C8D"/>
      </top>
      <bottom style="medium">
        <color rgb="FF7F8C8D"/>
      </bottom>
      <diagonal/>
    </border>
    <border>
      <left style="thin">
        <color rgb="FFB7B7B7"/>
      </left>
      <right style="thin">
        <color rgb="FFB7B7B7"/>
      </right>
      <top style="thin">
        <color rgb="FFB7B7B7"/>
      </top>
      <bottom style="medium">
        <color rgb="FF7F8C8D"/>
      </bottom>
      <diagonal/>
    </border>
    <border>
      <left/>
      <right/>
      <top style="medium">
        <color rgb="FF1F4E78"/>
      </top>
      <bottom/>
      <diagonal/>
    </border>
    <border>
      <left/>
      <right/>
      <top/>
      <bottom style="medium">
        <color rgb="FF1F4E78"/>
      </bottom>
      <diagonal/>
    </border>
    <border>
      <left style="medium">
        <color rgb="FF1F4E78"/>
      </left>
      <right/>
      <top style="medium">
        <color rgb="FF1F4E78"/>
      </top>
      <bottom/>
      <diagonal/>
    </border>
    <border>
      <left style="medium">
        <color rgb="FF1F4E78"/>
      </left>
      <right/>
      <top/>
      <bottom/>
      <diagonal/>
    </border>
    <border>
      <left style="medium">
        <color rgb="FF1F4E78"/>
      </left>
      <right/>
      <top style="thin">
        <color auto="1"/>
      </top>
      <bottom style="thin">
        <color auto="1"/>
      </bottom>
      <diagonal/>
    </border>
    <border>
      <left style="medium">
        <color rgb="FF1F4E78"/>
      </left>
      <right/>
      <top/>
      <bottom style="medium">
        <color indexed="64"/>
      </bottom>
      <diagonal/>
    </border>
    <border>
      <left style="medium">
        <color rgb="FF1F4E78"/>
      </left>
      <right/>
      <top/>
      <bottom style="medium">
        <color rgb="FF1F4E78"/>
      </bottom>
      <diagonal/>
    </border>
    <border>
      <left/>
      <right style="medium">
        <color rgb="FF1F4E78"/>
      </right>
      <top style="medium">
        <color rgb="FF1F4E78"/>
      </top>
      <bottom/>
      <diagonal/>
    </border>
    <border>
      <left/>
      <right style="medium">
        <color rgb="FF1F4E78"/>
      </right>
      <top/>
      <bottom/>
      <diagonal/>
    </border>
    <border>
      <left/>
      <right style="medium">
        <color rgb="FF1F4E78"/>
      </right>
      <top style="thin">
        <color auto="1"/>
      </top>
      <bottom style="thin">
        <color auto="1"/>
      </bottom>
      <diagonal/>
    </border>
    <border>
      <left/>
      <right style="medium">
        <color rgb="FF1F4E78"/>
      </right>
      <top/>
      <bottom style="medium">
        <color indexed="64"/>
      </bottom>
      <diagonal/>
    </border>
    <border>
      <left/>
      <right style="medium">
        <color rgb="FF1F4E78"/>
      </right>
      <top/>
      <bottom style="medium">
        <color rgb="FF1F4E78"/>
      </bottom>
      <diagonal/>
    </border>
  </borders>
  <cellStyleXfs count="1">
    <xf numFmtId="0" fontId="0" fillId="0" borderId="0"/>
  </cellStyleXfs>
  <cellXfs count="299">
    <xf numFmtId="0" fontId="0" fillId="0" borderId="0" xfId="0"/>
    <xf numFmtId="0" fontId="2" fillId="0" borderId="0" xfId="0" applyFont="1"/>
    <xf numFmtId="0" fontId="0" fillId="0" borderId="0" xfId="0" applyAlignment="1">
      <alignment vertical="center" wrapText="1"/>
    </xf>
    <xf numFmtId="0" fontId="9" fillId="0" borderId="0" xfId="0" applyFont="1" applyAlignment="1">
      <alignment vertical="center" wrapText="1"/>
    </xf>
    <xf numFmtId="0" fontId="8" fillId="0" borderId="0" xfId="0" applyFont="1" applyAlignment="1">
      <alignment vertical="center" wrapText="1"/>
    </xf>
    <xf numFmtId="0" fontId="19" fillId="0" borderId="0" xfId="0" applyFont="1"/>
    <xf numFmtId="0" fontId="26" fillId="0" borderId="0" xfId="0" applyFont="1"/>
    <xf numFmtId="0" fontId="28" fillId="0" borderId="0" xfId="0" applyFont="1"/>
    <xf numFmtId="0" fontId="17" fillId="2" borderId="5"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30" fillId="0" borderId="5" xfId="0" applyFont="1" applyBorder="1"/>
    <xf numFmtId="0" fontId="30" fillId="0" borderId="1" xfId="0" applyFont="1" applyBorder="1"/>
    <xf numFmtId="0" fontId="30" fillId="0" borderId="6" xfId="0" applyFont="1" applyBorder="1"/>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3" fontId="24" fillId="19" borderId="1" xfId="0" applyNumberFormat="1" applyFont="1" applyFill="1" applyBorder="1" applyAlignment="1">
      <alignment vertical="center" wrapText="1"/>
    </xf>
    <xf numFmtId="9" fontId="24" fillId="19" borderId="6" xfId="0" applyNumberFormat="1" applyFont="1" applyFill="1" applyBorder="1" applyAlignment="1">
      <alignment vertical="center" wrapText="1"/>
    </xf>
    <xf numFmtId="0" fontId="24" fillId="18" borderId="5" xfId="0" applyFont="1" applyFill="1" applyBorder="1" applyAlignment="1" applyProtection="1">
      <alignment vertical="center" wrapText="1"/>
      <protection locked="0"/>
    </xf>
    <xf numFmtId="0" fontId="24" fillId="18" borderId="1" xfId="0" applyFont="1" applyFill="1" applyBorder="1" applyAlignment="1" applyProtection="1">
      <alignment vertical="center" wrapText="1"/>
      <protection locked="0"/>
    </xf>
    <xf numFmtId="3" fontId="24" fillId="18" borderId="1" xfId="0" applyNumberFormat="1" applyFont="1" applyFill="1" applyBorder="1" applyAlignment="1" applyProtection="1">
      <alignment vertical="center" wrapText="1"/>
      <protection locked="0"/>
    </xf>
    <xf numFmtId="164" fontId="24" fillId="18" borderId="1" xfId="0" applyNumberFormat="1" applyFont="1" applyFill="1" applyBorder="1" applyAlignment="1" applyProtection="1">
      <alignment vertical="center" wrapText="1"/>
      <protection locked="0"/>
    </xf>
    <xf numFmtId="0" fontId="9" fillId="0" borderId="5" xfId="0" applyFont="1" applyBorder="1" applyAlignment="1">
      <alignment vertical="center" wrapText="1"/>
    </xf>
    <xf numFmtId="0" fontId="9" fillId="0" borderId="1" xfId="0" applyFont="1" applyBorder="1" applyAlignment="1">
      <alignment vertical="center" wrapText="1"/>
    </xf>
    <xf numFmtId="3" fontId="8" fillId="19" borderId="1" xfId="0" applyNumberFormat="1" applyFont="1" applyFill="1" applyBorder="1" applyAlignment="1">
      <alignment vertical="center" wrapText="1"/>
    </xf>
    <xf numFmtId="3" fontId="9" fillId="0" borderId="1" xfId="0" applyNumberFormat="1" applyFont="1" applyBorder="1" applyAlignment="1">
      <alignment vertical="center" wrapText="1"/>
    </xf>
    <xf numFmtId="3" fontId="9" fillId="0" borderId="6" xfId="0" applyNumberFormat="1" applyFont="1" applyBorder="1" applyAlignment="1">
      <alignment vertical="center" wrapText="1"/>
    </xf>
    <xf numFmtId="3" fontId="9" fillId="19" borderId="1" xfId="0" applyNumberFormat="1" applyFont="1" applyFill="1" applyBorder="1" applyAlignment="1">
      <alignment vertical="center" wrapText="1"/>
    </xf>
    <xf numFmtId="0" fontId="9" fillId="18" borderId="1" xfId="0" applyFont="1" applyFill="1" applyBorder="1" applyAlignment="1" applyProtection="1">
      <alignment vertical="center" wrapText="1"/>
      <protection locked="0"/>
    </xf>
    <xf numFmtId="3" fontId="9" fillId="18" borderId="1" xfId="0" applyNumberFormat="1" applyFont="1" applyFill="1" applyBorder="1" applyAlignment="1" applyProtection="1">
      <alignment vertical="center" wrapText="1"/>
      <protection locked="0"/>
    </xf>
    <xf numFmtId="0" fontId="21" fillId="2" borderId="5"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4" fillId="19" borderId="1" xfId="0" applyFont="1" applyFill="1" applyBorder="1" applyAlignment="1">
      <alignment vertical="center" wrapText="1"/>
    </xf>
    <xf numFmtId="0" fontId="24" fillId="18" borderId="5" xfId="0" applyFont="1" applyFill="1" applyBorder="1" applyAlignment="1" applyProtection="1">
      <alignment horizontal="left" vertical="center" wrapText="1"/>
      <protection locked="0"/>
    </xf>
    <xf numFmtId="0" fontId="24" fillId="18" borderId="6" xfId="0" applyFont="1" applyFill="1" applyBorder="1" applyAlignment="1" applyProtection="1">
      <alignment vertical="center" wrapText="1"/>
      <protection locked="0"/>
    </xf>
    <xf numFmtId="3" fontId="9" fillId="19" borderId="6" xfId="0" applyNumberFormat="1" applyFont="1" applyFill="1" applyBorder="1" applyAlignment="1">
      <alignment vertical="center" wrapText="1"/>
    </xf>
    <xf numFmtId="0" fontId="8" fillId="4" borderId="5" xfId="0" applyFont="1" applyFill="1" applyBorder="1" applyAlignment="1">
      <alignment vertical="center" wrapText="1"/>
    </xf>
    <xf numFmtId="0" fontId="8" fillId="4" borderId="1" xfId="0" applyFont="1" applyFill="1" applyBorder="1" applyAlignment="1">
      <alignment vertical="center" wrapText="1"/>
    </xf>
    <xf numFmtId="0" fontId="8" fillId="4" borderId="6" xfId="0" applyFont="1" applyFill="1" applyBorder="1" applyAlignment="1">
      <alignment vertical="center" wrapText="1"/>
    </xf>
    <xf numFmtId="0" fontId="9" fillId="14" borderId="1" xfId="0" applyFont="1" applyFill="1" applyBorder="1" applyAlignment="1">
      <alignment horizontal="center" vertical="center" wrapText="1"/>
    </xf>
    <xf numFmtId="0" fontId="12" fillId="13" borderId="1" xfId="0" applyFont="1" applyFill="1" applyBorder="1" applyAlignment="1">
      <alignment horizontal="left" vertical="center" wrapText="1"/>
    </xf>
    <xf numFmtId="0" fontId="9" fillId="14" borderId="1" xfId="0" applyFont="1" applyFill="1" applyBorder="1" applyAlignment="1">
      <alignment vertical="center" wrapText="1"/>
    </xf>
    <xf numFmtId="0" fontId="12" fillId="13" borderId="1" xfId="0" applyFont="1" applyFill="1" applyBorder="1" applyAlignment="1">
      <alignment vertical="center" wrapText="1"/>
    </xf>
    <xf numFmtId="0" fontId="30" fillId="4" borderId="1" xfId="0" applyFont="1" applyFill="1" applyBorder="1" applyAlignment="1">
      <alignment vertical="center" wrapText="1"/>
    </xf>
    <xf numFmtId="0" fontId="8" fillId="12" borderId="1" xfId="0" applyFont="1" applyFill="1" applyBorder="1" applyAlignment="1">
      <alignment horizontal="center" vertical="center" wrapText="1"/>
    </xf>
    <xf numFmtId="4" fontId="8" fillId="13" borderId="1" xfId="0" applyNumberFormat="1" applyFont="1" applyFill="1" applyBorder="1" applyAlignment="1">
      <alignment vertical="center" wrapText="1"/>
    </xf>
    <xf numFmtId="3" fontId="22" fillId="19" borderId="10" xfId="0" applyNumberFormat="1" applyFont="1" applyFill="1" applyBorder="1" applyAlignment="1">
      <alignment vertical="center" wrapText="1"/>
    </xf>
    <xf numFmtId="3" fontId="22" fillId="15" borderId="10" xfId="0" applyNumberFormat="1" applyFont="1" applyFill="1" applyBorder="1" applyAlignment="1">
      <alignment vertical="center" wrapText="1"/>
    </xf>
    <xf numFmtId="3" fontId="8" fillId="12" borderId="1" xfId="0" applyNumberFormat="1" applyFont="1" applyFill="1" applyBorder="1" applyAlignment="1">
      <alignment vertical="center" wrapText="1"/>
    </xf>
    <xf numFmtId="0" fontId="12" fillId="18" borderId="8" xfId="0" applyFont="1" applyFill="1" applyBorder="1" applyAlignment="1" applyProtection="1">
      <alignment vertical="center" wrapText="1"/>
      <protection locked="0"/>
    </xf>
    <xf numFmtId="0" fontId="8" fillId="0" borderId="5" xfId="0" applyFont="1" applyBorder="1" applyAlignment="1">
      <alignment vertical="center" wrapText="1"/>
    </xf>
    <xf numFmtId="0" fontId="8" fillId="6" borderId="5" xfId="0" applyFont="1" applyFill="1" applyBorder="1" applyAlignment="1">
      <alignment vertical="center" wrapText="1"/>
    </xf>
    <xf numFmtId="3" fontId="8" fillId="6" borderId="1" xfId="0" applyNumberFormat="1" applyFont="1" applyFill="1" applyBorder="1" applyAlignment="1">
      <alignment vertical="center" wrapText="1"/>
    </xf>
    <xf numFmtId="0" fontId="8" fillId="6" borderId="1" xfId="0" applyFont="1" applyFill="1" applyBorder="1" applyAlignment="1">
      <alignment vertical="center" wrapText="1"/>
    </xf>
    <xf numFmtId="165" fontId="8" fillId="6" borderId="1" xfId="0" applyNumberFormat="1" applyFont="1" applyFill="1" applyBorder="1" applyAlignment="1">
      <alignment vertical="center" wrapText="1"/>
    </xf>
    <xf numFmtId="3" fontId="8" fillId="6" borderId="6" xfId="0" applyNumberFormat="1" applyFont="1" applyFill="1" applyBorder="1" applyAlignment="1">
      <alignment vertical="center" wrapText="1"/>
    </xf>
    <xf numFmtId="0" fontId="2" fillId="0" borderId="0" xfId="0" applyFont="1" applyAlignment="1" applyProtection="1">
      <alignment horizontal="left" vertical="center" wrapText="1"/>
      <protection locked="0"/>
    </xf>
    <xf numFmtId="0" fontId="2" fillId="0" borderId="5" xfId="0" applyFont="1" applyBorder="1" applyProtection="1">
      <protection locked="0"/>
    </xf>
    <xf numFmtId="0" fontId="2" fillId="0" borderId="1" xfId="0" applyFont="1" applyBorder="1" applyProtection="1">
      <protection locked="0"/>
    </xf>
    <xf numFmtId="0" fontId="2" fillId="0" borderId="6" xfId="0" applyFont="1" applyBorder="1" applyProtection="1">
      <protection locked="0"/>
    </xf>
    <xf numFmtId="0" fontId="29" fillId="20" borderId="5" xfId="0" applyFont="1" applyFill="1" applyBorder="1" applyAlignment="1" applyProtection="1">
      <alignment wrapText="1"/>
      <protection locked="0"/>
    </xf>
    <xf numFmtId="0" fontId="29" fillId="20" borderId="1" xfId="0" applyFont="1" applyFill="1" applyBorder="1" applyAlignment="1" applyProtection="1">
      <alignment wrapText="1"/>
      <protection locked="0"/>
    </xf>
    <xf numFmtId="15" fontId="29" fillId="20" borderId="1" xfId="0" applyNumberFormat="1" applyFont="1" applyFill="1" applyBorder="1" applyAlignment="1" applyProtection="1">
      <alignment wrapText="1"/>
      <protection locked="0"/>
    </xf>
    <xf numFmtId="0" fontId="9" fillId="0" borderId="5" xfId="0"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9" fillId="0" borderId="0" xfId="0" applyFont="1" applyAlignment="1" applyProtection="1">
      <alignment vertical="center" wrapText="1"/>
      <protection locked="0"/>
    </xf>
    <xf numFmtId="3" fontId="9" fillId="0" borderId="1" xfId="0" applyNumberFormat="1" applyFont="1" applyBorder="1" applyAlignment="1" applyProtection="1">
      <alignment vertical="center" wrapText="1"/>
      <protection locked="0"/>
    </xf>
    <xf numFmtId="3" fontId="9" fillId="0" borderId="6" xfId="0" applyNumberFormat="1" applyFont="1" applyBorder="1" applyAlignment="1" applyProtection="1">
      <alignment vertical="center" wrapText="1"/>
      <protection locked="0"/>
    </xf>
    <xf numFmtId="0" fontId="29" fillId="20" borderId="7" xfId="0" applyFont="1" applyFill="1" applyBorder="1" applyAlignment="1" applyProtection="1">
      <alignment wrapText="1"/>
      <protection locked="0"/>
    </xf>
    <xf numFmtId="15" fontId="29" fillId="20" borderId="8" xfId="0" applyNumberFormat="1" applyFont="1" applyFill="1" applyBorder="1" applyAlignment="1" applyProtection="1">
      <alignment wrapText="1"/>
      <protection locked="0"/>
    </xf>
    <xf numFmtId="0" fontId="29" fillId="20" borderId="8" xfId="0" applyFont="1" applyFill="1" applyBorder="1" applyAlignment="1" applyProtection="1">
      <alignment wrapText="1"/>
      <protection locked="0"/>
    </xf>
    <xf numFmtId="0" fontId="29" fillId="20" borderId="9" xfId="0" applyFont="1" applyFill="1" applyBorder="1" applyAlignment="1" applyProtection="1">
      <alignment wrapText="1"/>
      <protection locked="0"/>
    </xf>
    <xf numFmtId="0" fontId="9" fillId="0" borderId="6" xfId="0" applyFont="1" applyBorder="1" applyAlignment="1" applyProtection="1">
      <alignment vertical="center" wrapText="1"/>
      <protection locked="0"/>
    </xf>
    <xf numFmtId="0" fontId="7" fillId="3" borderId="5" xfId="0" applyFont="1" applyFill="1" applyBorder="1" applyAlignment="1" applyProtection="1">
      <alignment vertical="center" wrapText="1"/>
      <protection locked="0"/>
    </xf>
    <xf numFmtId="0" fontId="7" fillId="3" borderId="1" xfId="0" applyFont="1" applyFill="1" applyBorder="1" applyAlignment="1" applyProtection="1">
      <alignment vertical="center" wrapText="1"/>
      <protection locked="0"/>
    </xf>
    <xf numFmtId="0" fontId="7" fillId="3" borderId="6" xfId="0" applyFont="1" applyFill="1" applyBorder="1" applyAlignment="1" applyProtection="1">
      <alignment vertical="center" wrapText="1"/>
      <protection locked="0"/>
    </xf>
    <xf numFmtId="0" fontId="13" fillId="20" borderId="5" xfId="0" applyFont="1" applyFill="1" applyBorder="1" applyAlignment="1" applyProtection="1">
      <alignment vertical="center" wrapText="1"/>
      <protection locked="0"/>
    </xf>
    <xf numFmtId="0" fontId="13" fillId="20" borderId="1" xfId="0" applyFont="1" applyFill="1" applyBorder="1" applyAlignment="1" applyProtection="1">
      <alignment vertical="center" wrapText="1"/>
      <protection locked="0"/>
    </xf>
    <xf numFmtId="0" fontId="13" fillId="20" borderId="6" xfId="0" applyFont="1" applyFill="1" applyBorder="1" applyAlignment="1" applyProtection="1">
      <alignment vertical="center" wrapText="1"/>
      <protection locked="0"/>
    </xf>
    <xf numFmtId="0" fontId="7" fillId="3" borderId="7" xfId="0" applyFont="1" applyFill="1" applyBorder="1" applyAlignment="1" applyProtection="1">
      <alignment vertical="center" wrapText="1"/>
      <protection locked="0"/>
    </xf>
    <xf numFmtId="0" fontId="7" fillId="3" borderId="8" xfId="0" applyFont="1" applyFill="1" applyBorder="1" applyAlignment="1" applyProtection="1">
      <alignment vertical="center" wrapText="1"/>
      <protection locked="0"/>
    </xf>
    <xf numFmtId="0" fontId="7" fillId="3" borderId="9" xfId="0" applyFont="1" applyFill="1" applyBorder="1" applyAlignment="1" applyProtection="1">
      <alignment vertical="center" wrapText="1"/>
      <protection locked="0"/>
    </xf>
    <xf numFmtId="165" fontId="9" fillId="0" borderId="5" xfId="0" applyNumberFormat="1" applyFont="1" applyBorder="1" applyAlignment="1" applyProtection="1">
      <alignment vertical="center" wrapText="1"/>
      <protection locked="0"/>
    </xf>
    <xf numFmtId="0" fontId="8" fillId="12" borderId="1" xfId="0" applyFont="1" applyFill="1" applyBorder="1" applyAlignment="1" applyProtection="1">
      <alignment horizontal="center" vertical="center" wrapText="1"/>
      <protection locked="0"/>
    </xf>
    <xf numFmtId="3" fontId="8" fillId="13" borderId="1" xfId="0" applyNumberFormat="1" applyFont="1" applyFill="1" applyBorder="1" applyAlignment="1" applyProtection="1">
      <alignment vertical="center" wrapText="1"/>
      <protection locked="0"/>
    </xf>
    <xf numFmtId="3" fontId="8" fillId="2" borderId="1" xfId="0" applyNumberFormat="1" applyFont="1" applyFill="1" applyBorder="1" applyAlignment="1" applyProtection="1">
      <alignment vertical="center" wrapText="1"/>
      <protection locked="0"/>
    </xf>
    <xf numFmtId="3" fontId="8" fillId="4" borderId="1" xfId="0" applyNumberFormat="1" applyFont="1" applyFill="1" applyBorder="1" applyAlignment="1" applyProtection="1">
      <alignment vertical="center" wrapText="1"/>
      <protection locked="0"/>
    </xf>
    <xf numFmtId="0" fontId="20" fillId="20" borderId="1" xfId="0" applyFont="1" applyFill="1" applyBorder="1" applyAlignment="1" applyProtection="1">
      <alignment vertical="center" wrapText="1"/>
      <protection locked="0"/>
    </xf>
    <xf numFmtId="3" fontId="20" fillId="20" borderId="1" xfId="0" applyNumberFormat="1" applyFont="1" applyFill="1" applyBorder="1" applyAlignment="1" applyProtection="1">
      <alignment vertical="center" wrapText="1"/>
      <protection locked="0"/>
    </xf>
    <xf numFmtId="0" fontId="12" fillId="0" borderId="8" xfId="0" applyFont="1" applyBorder="1" applyAlignment="1" applyProtection="1">
      <alignment vertical="center" wrapText="1"/>
      <protection locked="0"/>
    </xf>
    <xf numFmtId="0" fontId="8" fillId="16" borderId="0" xfId="0" applyFont="1" applyFill="1" applyAlignment="1" applyProtection="1">
      <alignment vertical="center" wrapText="1"/>
      <protection locked="0"/>
    </xf>
    <xf numFmtId="0" fontId="8" fillId="0" borderId="0" xfId="0" applyFont="1" applyAlignment="1" applyProtection="1">
      <alignment vertical="center" wrapText="1"/>
      <protection locked="0"/>
    </xf>
    <xf numFmtId="0" fontId="8" fillId="18" borderId="0" xfId="0" applyFont="1" applyFill="1" applyAlignment="1" applyProtection="1">
      <alignment vertical="center" wrapText="1"/>
      <protection locked="0"/>
    </xf>
    <xf numFmtId="0" fontId="8" fillId="19" borderId="0" xfId="0" applyFont="1" applyFill="1" applyAlignment="1" applyProtection="1">
      <alignment vertical="center" wrapText="1"/>
      <protection locked="0"/>
    </xf>
    <xf numFmtId="1" fontId="9" fillId="18" borderId="1" xfId="0" applyNumberFormat="1" applyFont="1" applyFill="1" applyBorder="1" applyAlignment="1" applyProtection="1">
      <alignment vertical="center" wrapText="1"/>
      <protection locked="0"/>
    </xf>
    <xf numFmtId="167" fontId="9" fillId="18" borderId="1" xfId="0" applyNumberFormat="1" applyFont="1" applyFill="1" applyBorder="1" applyAlignment="1">
      <alignment vertical="center" wrapText="1"/>
    </xf>
    <xf numFmtId="168" fontId="9" fillId="18" borderId="1" xfId="0" applyNumberFormat="1" applyFont="1" applyFill="1" applyBorder="1" applyAlignment="1">
      <alignment vertical="center" wrapText="1"/>
    </xf>
    <xf numFmtId="0" fontId="9" fillId="0" borderId="6" xfId="0" applyFont="1" applyBorder="1" applyAlignment="1">
      <alignment vertical="center" wrapText="1"/>
    </xf>
    <xf numFmtId="0" fontId="19" fillId="0" borderId="0" xfId="0" applyFont="1" applyAlignment="1">
      <alignment vertical="center" wrapText="1"/>
    </xf>
    <xf numFmtId="0" fontId="8" fillId="0" borderId="5" xfId="0" applyFont="1" applyBorder="1" applyAlignment="1" applyProtection="1">
      <alignment horizontal="center" vertical="center" wrapText="1"/>
      <protection locked="0"/>
    </xf>
    <xf numFmtId="0" fontId="20" fillId="0" borderId="5" xfId="0" applyFont="1" applyBorder="1" applyAlignment="1">
      <alignment horizontal="left" vertical="center" wrapText="1"/>
    </xf>
    <xf numFmtId="0" fontId="20" fillId="0" borderId="7" xfId="0" applyFont="1" applyBorder="1" applyAlignment="1">
      <alignment horizontal="left" vertical="center" wrapText="1"/>
    </xf>
    <xf numFmtId="0" fontId="2" fillId="0" borderId="5" xfId="0" applyFont="1" applyBorder="1" applyAlignment="1" applyProtection="1">
      <alignment wrapText="1"/>
      <protection locked="0"/>
    </xf>
    <xf numFmtId="0" fontId="2" fillId="0" borderId="1" xfId="0" applyFont="1" applyBorder="1" applyAlignment="1" applyProtection="1">
      <alignment wrapText="1"/>
      <protection locked="0"/>
    </xf>
    <xf numFmtId="0" fontId="2" fillId="0" borderId="6" xfId="0" applyFont="1" applyBorder="1" applyAlignment="1" applyProtection="1">
      <alignment wrapText="1"/>
      <protection locked="0"/>
    </xf>
    <xf numFmtId="0" fontId="2" fillId="0" borderId="7" xfId="0" applyFont="1" applyBorder="1" applyAlignment="1" applyProtection="1">
      <alignment wrapText="1"/>
      <protection locked="0"/>
    </xf>
    <xf numFmtId="0" fontId="2" fillId="0" borderId="8" xfId="0" applyFont="1" applyBorder="1" applyAlignment="1" applyProtection="1">
      <alignment wrapText="1"/>
      <protection locked="0"/>
    </xf>
    <xf numFmtId="0" fontId="2" fillId="0" borderId="9" xfId="0" applyFont="1" applyBorder="1" applyAlignment="1" applyProtection="1">
      <alignment wrapText="1"/>
      <protection locked="0"/>
    </xf>
    <xf numFmtId="0" fontId="9" fillId="18" borderId="1" xfId="0" applyFont="1" applyFill="1" applyBorder="1" applyAlignment="1">
      <alignment horizontal="left" vertical="center" wrapText="1"/>
    </xf>
    <xf numFmtId="0" fontId="24" fillId="0" borderId="1" xfId="0" applyFont="1" applyBorder="1" applyAlignment="1">
      <alignment vertical="center" wrapText="1"/>
    </xf>
    <xf numFmtId="3" fontId="9" fillId="18" borderId="1" xfId="0" applyNumberFormat="1" applyFont="1" applyFill="1" applyBorder="1" applyAlignment="1">
      <alignment vertical="center" wrapText="1"/>
    </xf>
    <xf numFmtId="4" fontId="9" fillId="0" borderId="1" xfId="0" applyNumberFormat="1" applyFont="1" applyBorder="1" applyAlignment="1">
      <alignment vertical="center" wrapText="1"/>
    </xf>
    <xf numFmtId="0" fontId="8" fillId="0" borderId="1" xfId="0" applyFont="1" applyBorder="1" applyAlignment="1">
      <alignment vertical="center" wrapText="1"/>
    </xf>
    <xf numFmtId="0" fontId="31" fillId="2" borderId="5"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2" borderId="6" xfId="0" applyFont="1" applyFill="1" applyBorder="1" applyAlignment="1">
      <alignment horizontal="center" vertical="center" wrapText="1"/>
    </xf>
    <xf numFmtId="165" fontId="12" fillId="10" borderId="5" xfId="0" applyNumberFormat="1" applyFont="1" applyFill="1" applyBorder="1" applyAlignment="1">
      <alignment horizontal="center" vertical="center" wrapText="1"/>
    </xf>
    <xf numFmtId="3" fontId="12" fillId="10" borderId="1" xfId="0" applyNumberFormat="1" applyFont="1" applyFill="1" applyBorder="1" applyAlignment="1">
      <alignment horizontal="center" vertical="center" wrapText="1"/>
    </xf>
    <xf numFmtId="3" fontId="12" fillId="10" borderId="6" xfId="0" applyNumberFormat="1" applyFont="1" applyFill="1" applyBorder="1" applyAlignment="1">
      <alignment horizontal="center" vertical="center" wrapText="1"/>
    </xf>
    <xf numFmtId="166" fontId="9" fillId="0" borderId="1" xfId="0" applyNumberFormat="1" applyFont="1" applyBorder="1" applyAlignment="1">
      <alignment vertical="center" wrapText="1"/>
    </xf>
    <xf numFmtId="166" fontId="24" fillId="0" borderId="1" xfId="0" applyNumberFormat="1" applyFont="1" applyBorder="1" applyAlignment="1">
      <alignment vertical="center" wrapText="1"/>
    </xf>
    <xf numFmtId="0" fontId="8" fillId="18" borderId="1" xfId="0" applyFont="1" applyFill="1" applyBorder="1" applyAlignment="1">
      <alignment vertical="center" wrapText="1"/>
    </xf>
    <xf numFmtId="0" fontId="9" fillId="18" borderId="11" xfId="0" applyFont="1" applyFill="1" applyBorder="1" applyAlignment="1" applyProtection="1">
      <alignment vertical="center" wrapText="1"/>
      <protection locked="0"/>
    </xf>
    <xf numFmtId="166" fontId="9" fillId="23" borderId="11" xfId="0" applyNumberFormat="1" applyFont="1" applyFill="1" applyBorder="1" applyAlignment="1" applyProtection="1">
      <alignment vertical="center" wrapText="1"/>
      <protection locked="0"/>
    </xf>
    <xf numFmtId="0" fontId="9" fillId="18" borderId="11" xfId="0" applyFont="1" applyFill="1" applyBorder="1" applyAlignment="1" applyProtection="1">
      <alignment horizontal="left" vertical="center" wrapText="1"/>
      <protection locked="0"/>
    </xf>
    <xf numFmtId="4" fontId="9" fillId="18" borderId="11" xfId="0" applyNumberFormat="1" applyFont="1" applyFill="1" applyBorder="1" applyAlignment="1" applyProtection="1">
      <alignment vertical="center" wrapText="1"/>
      <protection locked="0"/>
    </xf>
    <xf numFmtId="0" fontId="20" fillId="19" borderId="12" xfId="0" applyFont="1" applyFill="1" applyBorder="1" applyAlignment="1">
      <alignment horizontal="center" vertical="center" wrapText="1"/>
    </xf>
    <xf numFmtId="0" fontId="9" fillId="18" borderId="13" xfId="0" applyFont="1" applyFill="1" applyBorder="1" applyAlignment="1" applyProtection="1">
      <alignment vertical="center" wrapText="1"/>
      <protection locked="0"/>
    </xf>
    <xf numFmtId="166" fontId="9" fillId="23" borderId="13" xfId="0" applyNumberFormat="1" applyFont="1" applyFill="1" applyBorder="1" applyAlignment="1" applyProtection="1">
      <alignment vertical="center" wrapText="1"/>
      <protection locked="0"/>
    </xf>
    <xf numFmtId="0" fontId="8" fillId="19" borderId="16" xfId="0" applyFont="1" applyFill="1" applyBorder="1" applyAlignment="1">
      <alignment horizontal="center" vertical="center" wrapText="1"/>
    </xf>
    <xf numFmtId="3" fontId="8" fillId="19" borderId="16" xfId="0" applyNumberFormat="1" applyFont="1" applyFill="1" applyBorder="1" applyAlignment="1">
      <alignment horizontal="center" vertical="center" wrapText="1"/>
    </xf>
    <xf numFmtId="0" fontId="9" fillId="18" borderId="12" xfId="0" applyFont="1" applyFill="1" applyBorder="1" applyAlignment="1" applyProtection="1">
      <alignment vertical="center" wrapText="1"/>
      <protection locked="0"/>
    </xf>
    <xf numFmtId="166" fontId="9" fillId="23" borderId="12" xfId="0" applyNumberFormat="1" applyFont="1" applyFill="1" applyBorder="1" applyAlignment="1" applyProtection="1">
      <alignment vertical="center" wrapText="1"/>
      <protection locked="0"/>
    </xf>
    <xf numFmtId="166" fontId="8" fillId="19" borderId="14" xfId="0" applyNumberFormat="1" applyFont="1" applyFill="1" applyBorder="1" applyAlignment="1">
      <alignment vertical="center" wrapText="1"/>
    </xf>
    <xf numFmtId="166" fontId="8" fillId="19" borderId="15" xfId="0" applyNumberFormat="1" applyFont="1" applyFill="1" applyBorder="1" applyAlignment="1">
      <alignment vertical="center" wrapText="1"/>
    </xf>
    <xf numFmtId="166" fontId="8" fillId="19" borderId="16" xfId="0" applyNumberFormat="1" applyFont="1" applyFill="1" applyBorder="1" applyAlignment="1">
      <alignment horizontal="center" vertical="center" wrapText="1"/>
    </xf>
    <xf numFmtId="0" fontId="9" fillId="18" borderId="13" xfId="0" applyFont="1" applyFill="1" applyBorder="1" applyAlignment="1" applyProtection="1">
      <alignment horizontal="left" vertical="center" wrapText="1"/>
      <protection locked="0"/>
    </xf>
    <xf numFmtId="0" fontId="9" fillId="18" borderId="12" xfId="0" applyFont="1" applyFill="1" applyBorder="1" applyAlignment="1" applyProtection="1">
      <alignment horizontal="left" vertical="center" wrapText="1"/>
      <protection locked="0"/>
    </xf>
    <xf numFmtId="4" fontId="9" fillId="18" borderId="13" xfId="0" applyNumberFormat="1" applyFont="1" applyFill="1" applyBorder="1" applyAlignment="1" applyProtection="1">
      <alignment vertical="center" wrapText="1"/>
      <protection locked="0"/>
    </xf>
    <xf numFmtId="4" fontId="8" fillId="19" borderId="16" xfId="0" applyNumberFormat="1" applyFont="1" applyFill="1" applyBorder="1" applyAlignment="1">
      <alignment horizontal="center" vertical="center" wrapText="1"/>
    </xf>
    <xf numFmtId="4" fontId="9" fillId="18" borderId="12" xfId="0" applyNumberFormat="1" applyFont="1" applyFill="1" applyBorder="1" applyAlignment="1" applyProtection="1">
      <alignment vertical="center" wrapText="1"/>
      <protection locked="0"/>
    </xf>
    <xf numFmtId="0" fontId="9" fillId="0" borderId="13" xfId="0" applyFont="1" applyBorder="1" applyAlignment="1">
      <alignment vertical="center" wrapText="1"/>
    </xf>
    <xf numFmtId="0" fontId="9" fillId="19" borderId="13" xfId="0" applyFont="1" applyFill="1" applyBorder="1" applyAlignment="1">
      <alignment vertical="center" wrapText="1"/>
    </xf>
    <xf numFmtId="166" fontId="9" fillId="19" borderId="13" xfId="0" applyNumberFormat="1" applyFont="1" applyFill="1" applyBorder="1" applyAlignment="1">
      <alignment vertical="center" wrapText="1"/>
    </xf>
    <xf numFmtId="0" fontId="9" fillId="0" borderId="12" xfId="0" applyFont="1" applyBorder="1" applyAlignment="1">
      <alignment vertical="center" wrapText="1"/>
    </xf>
    <xf numFmtId="0" fontId="9" fillId="19" borderId="12" xfId="0" applyFont="1" applyFill="1" applyBorder="1" applyAlignment="1">
      <alignment vertical="center" wrapText="1"/>
    </xf>
    <xf numFmtId="166" fontId="9" fillId="19" borderId="12" xfId="0" applyNumberFormat="1" applyFont="1" applyFill="1" applyBorder="1" applyAlignment="1">
      <alignment vertical="center" wrapText="1"/>
    </xf>
    <xf numFmtId="0" fontId="8" fillId="0" borderId="14" xfId="0" applyFont="1" applyBorder="1" applyAlignment="1">
      <alignment vertical="center" wrapText="1"/>
    </xf>
    <xf numFmtId="0" fontId="8" fillId="19" borderId="14" xfId="0" applyFont="1" applyFill="1" applyBorder="1" applyAlignment="1">
      <alignment vertical="center" wrapText="1"/>
    </xf>
    <xf numFmtId="0" fontId="8" fillId="0" borderId="16" xfId="0" applyFont="1" applyBorder="1" applyAlignment="1">
      <alignment vertical="center" wrapText="1"/>
    </xf>
    <xf numFmtId="166" fontId="8" fillId="19" borderId="16" xfId="0" applyNumberFormat="1" applyFont="1" applyFill="1" applyBorder="1" applyAlignment="1">
      <alignment vertical="center" wrapText="1"/>
    </xf>
    <xf numFmtId="0" fontId="0" fillId="25" borderId="0" xfId="0" applyFill="1"/>
    <xf numFmtId="0" fontId="8" fillId="19" borderId="16" xfId="0" applyFont="1" applyFill="1" applyBorder="1" applyAlignment="1">
      <alignment horizontal="left" vertical="center" wrapText="1"/>
    </xf>
    <xf numFmtId="3" fontId="29" fillId="20" borderId="1" xfId="0" applyNumberFormat="1" applyFont="1" applyFill="1" applyBorder="1" applyAlignment="1">
      <alignment wrapText="1"/>
    </xf>
    <xf numFmtId="167" fontId="29" fillId="20" borderId="6" xfId="0" applyNumberFormat="1" applyFont="1" applyFill="1" applyBorder="1" applyAlignment="1">
      <alignment wrapText="1"/>
    </xf>
    <xf numFmtId="17" fontId="20" fillId="24" borderId="12" xfId="0" applyNumberFormat="1" applyFont="1" applyFill="1" applyBorder="1" applyAlignment="1" applyProtection="1">
      <alignment horizontal="center" vertical="center" wrapText="1"/>
      <protection locked="0"/>
    </xf>
    <xf numFmtId="17" fontId="8" fillId="19" borderId="12" xfId="0" applyNumberFormat="1" applyFont="1" applyFill="1" applyBorder="1" applyAlignment="1">
      <alignment horizontal="center" vertical="center" wrapText="1"/>
    </xf>
    <xf numFmtId="17" fontId="8" fillId="19" borderId="16" xfId="0" applyNumberFormat="1" applyFont="1" applyFill="1" applyBorder="1" applyAlignment="1">
      <alignment horizontal="center" vertical="center" wrapText="1"/>
    </xf>
    <xf numFmtId="0" fontId="25" fillId="0" borderId="1" xfId="0" applyFont="1" applyBorder="1" applyAlignment="1">
      <alignment vertical="center" wrapText="1"/>
    </xf>
    <xf numFmtId="0" fontId="9" fillId="18" borderId="11" xfId="0" applyFont="1" applyFill="1" applyBorder="1" applyAlignment="1">
      <alignment vertical="center" wrapText="1"/>
    </xf>
    <xf numFmtId="3" fontId="9" fillId="19" borderId="11" xfId="0" applyNumberFormat="1" applyFont="1" applyFill="1" applyBorder="1" applyAlignment="1">
      <alignment vertical="center" wrapText="1"/>
    </xf>
    <xf numFmtId="166" fontId="9" fillId="18" borderId="11" xfId="0" applyNumberFormat="1" applyFont="1" applyFill="1" applyBorder="1" applyAlignment="1" applyProtection="1">
      <alignment vertical="center" wrapText="1"/>
      <protection locked="0"/>
    </xf>
    <xf numFmtId="165" fontId="37" fillId="19" borderId="1" xfId="0" applyNumberFormat="1" applyFont="1" applyFill="1" applyBorder="1" applyAlignment="1">
      <alignment vertical="center" wrapText="1"/>
    </xf>
    <xf numFmtId="3" fontId="38" fillId="19" borderId="1" xfId="0" applyNumberFormat="1" applyFont="1" applyFill="1" applyBorder="1" applyAlignment="1">
      <alignment vertical="center" wrapText="1"/>
    </xf>
    <xf numFmtId="166" fontId="38" fillId="19" borderId="1" xfId="0" applyNumberFormat="1" applyFont="1" applyFill="1" applyBorder="1" applyAlignment="1">
      <alignment vertical="center" wrapText="1"/>
    </xf>
    <xf numFmtId="167" fontId="38" fillId="19" borderId="1" xfId="0" applyNumberFormat="1" applyFont="1" applyFill="1" applyBorder="1" applyAlignment="1">
      <alignment vertical="center" wrapText="1"/>
    </xf>
    <xf numFmtId="0" fontId="23" fillId="21" borderId="0" xfId="0" applyFont="1" applyFill="1"/>
    <xf numFmtId="0" fontId="9" fillId="22" borderId="0" xfId="0" applyFont="1" applyFill="1" applyAlignment="1">
      <alignment wrapText="1"/>
    </xf>
    <xf numFmtId="17" fontId="9" fillId="19" borderId="5" xfId="0" applyNumberFormat="1" applyFont="1" applyFill="1" applyBorder="1" applyAlignment="1">
      <alignment vertical="center" wrapText="1"/>
    </xf>
    <xf numFmtId="4" fontId="0" fillId="0" borderId="1" xfId="0" applyNumberFormat="1" applyBorder="1" applyAlignment="1" applyProtection="1">
      <alignment vertical="center" wrapText="1"/>
      <protection locked="0"/>
    </xf>
    <xf numFmtId="4" fontId="23" fillId="16" borderId="1" xfId="0" applyNumberFormat="1" applyFont="1" applyFill="1" applyBorder="1" applyAlignment="1">
      <alignment vertical="center" wrapText="1"/>
    </xf>
    <xf numFmtId="4" fontId="0" fillId="0" borderId="1" xfId="0" applyNumberFormat="1" applyBorder="1" applyAlignment="1">
      <alignment vertical="center" wrapText="1"/>
    </xf>
    <xf numFmtId="0" fontId="0" fillId="0" borderId="1" xfId="0" applyBorder="1"/>
    <xf numFmtId="0" fontId="0" fillId="0" borderId="18" xfId="0" applyBorder="1"/>
    <xf numFmtId="0" fontId="9" fillId="14" borderId="20" xfId="0" applyFont="1" applyFill="1" applyBorder="1" applyAlignment="1">
      <alignment horizontal="left" vertical="center" wrapText="1"/>
    </xf>
    <xf numFmtId="0" fontId="9" fillId="14" borderId="20" xfId="0" applyFont="1" applyFill="1" applyBorder="1" applyAlignment="1">
      <alignment vertical="center" wrapText="1"/>
    </xf>
    <xf numFmtId="0" fontId="30" fillId="4" borderId="20" xfId="0" applyFont="1" applyFill="1" applyBorder="1" applyAlignment="1">
      <alignment vertical="center" wrapText="1"/>
    </xf>
    <xf numFmtId="0" fontId="8" fillId="12" borderId="20" xfId="0" applyFont="1" applyFill="1" applyBorder="1" applyAlignment="1">
      <alignment horizontal="center" vertical="center" wrapText="1"/>
    </xf>
    <xf numFmtId="0" fontId="8" fillId="13" borderId="20" xfId="0" applyFont="1" applyFill="1" applyBorder="1" applyAlignment="1">
      <alignment vertical="center" wrapText="1"/>
    </xf>
    <xf numFmtId="0" fontId="9" fillId="18" borderId="20" xfId="0" applyFont="1" applyFill="1" applyBorder="1" applyAlignment="1" applyProtection="1">
      <alignment vertical="center" wrapText="1"/>
      <protection locked="0"/>
    </xf>
    <xf numFmtId="0" fontId="22" fillId="15" borderId="21" xfId="0" applyFont="1" applyFill="1" applyBorder="1" applyAlignment="1">
      <alignment vertical="center" wrapText="1"/>
    </xf>
    <xf numFmtId="0" fontId="8" fillId="13" borderId="20" xfId="0" applyFont="1" applyFill="1" applyBorder="1" applyAlignment="1" applyProtection="1">
      <alignment vertical="center" wrapText="1"/>
      <protection locked="0"/>
    </xf>
    <xf numFmtId="0" fontId="24" fillId="0" borderId="20" xfId="0" applyFont="1" applyBorder="1" applyAlignment="1" applyProtection="1">
      <alignment vertical="center" wrapText="1"/>
      <protection locked="0"/>
    </xf>
    <xf numFmtId="0" fontId="8" fillId="2" borderId="20" xfId="0" applyFont="1" applyFill="1" applyBorder="1" applyAlignment="1" applyProtection="1">
      <alignment vertical="center" wrapText="1"/>
      <protection locked="0"/>
    </xf>
    <xf numFmtId="0" fontId="8" fillId="4" borderId="20" xfId="0" applyFont="1" applyFill="1" applyBorder="1" applyAlignment="1" applyProtection="1">
      <alignment vertical="center" wrapText="1"/>
      <protection locked="0"/>
    </xf>
    <xf numFmtId="0" fontId="8" fillId="12" borderId="20" xfId="0" applyFont="1" applyFill="1" applyBorder="1" applyAlignment="1">
      <alignment vertical="center" wrapText="1"/>
    </xf>
    <xf numFmtId="0" fontId="20" fillId="20" borderId="20" xfId="0" applyFont="1" applyFill="1" applyBorder="1" applyAlignment="1" applyProtection="1">
      <alignment vertical="center" wrapText="1"/>
      <protection locked="0"/>
    </xf>
    <xf numFmtId="0" fontId="9" fillId="0" borderId="20" xfId="0" applyFont="1" applyBorder="1" applyAlignment="1" applyProtection="1">
      <alignment vertical="center" wrapText="1"/>
      <protection locked="0"/>
    </xf>
    <xf numFmtId="0" fontId="9" fillId="0" borderId="20" xfId="0" applyFont="1" applyBorder="1" applyAlignment="1">
      <alignment vertical="center" wrapText="1"/>
    </xf>
    <xf numFmtId="0" fontId="12" fillId="0" borderId="22" xfId="0" applyFont="1" applyBorder="1" applyAlignment="1">
      <alignment vertical="center" wrapText="1"/>
    </xf>
    <xf numFmtId="0" fontId="0" fillId="0" borderId="20" xfId="0" applyBorder="1" applyAlignment="1" applyProtection="1">
      <alignment vertical="center" wrapText="1"/>
      <protection locked="0"/>
    </xf>
    <xf numFmtId="0" fontId="23" fillId="16" borderId="20" xfId="0" applyFont="1" applyFill="1" applyBorder="1" applyAlignment="1">
      <alignment vertical="center" wrapText="1"/>
    </xf>
    <xf numFmtId="0" fontId="24" fillId="0" borderId="20" xfId="0" applyFont="1" applyBorder="1" applyAlignment="1">
      <alignment vertical="center" wrapText="1"/>
    </xf>
    <xf numFmtId="0" fontId="0" fillId="0" borderId="20" xfId="0" applyBorder="1" applyAlignment="1">
      <alignment vertical="center" wrapText="1"/>
    </xf>
    <xf numFmtId="3" fontId="5" fillId="19" borderId="25" xfId="0" applyNumberFormat="1" applyFont="1" applyFill="1" applyBorder="1" applyAlignment="1">
      <alignment horizontal="center" vertical="center" wrapText="1"/>
    </xf>
    <xf numFmtId="0" fontId="12" fillId="13" borderId="25" xfId="0" applyFont="1" applyFill="1" applyBorder="1" applyAlignment="1">
      <alignment vertical="center" wrapText="1"/>
    </xf>
    <xf numFmtId="0" fontId="30" fillId="0" borderId="25" xfId="0" applyFont="1" applyBorder="1" applyAlignment="1">
      <alignment vertical="center" wrapText="1"/>
    </xf>
    <xf numFmtId="0" fontId="8" fillId="12" borderId="25" xfId="0" applyFont="1" applyFill="1" applyBorder="1" applyAlignment="1">
      <alignment horizontal="center" vertical="center" wrapText="1"/>
    </xf>
    <xf numFmtId="3" fontId="9" fillId="18" borderId="25" xfId="0" applyNumberFormat="1" applyFont="1" applyFill="1" applyBorder="1" applyAlignment="1" applyProtection="1">
      <alignment vertical="center" wrapText="1"/>
      <protection locked="0"/>
    </xf>
    <xf numFmtId="3" fontId="22" fillId="19" borderId="26" xfId="0" applyNumberFormat="1" applyFont="1" applyFill="1" applyBorder="1" applyAlignment="1">
      <alignment vertical="center" wrapText="1"/>
    </xf>
    <xf numFmtId="3" fontId="9" fillId="0" borderId="25" xfId="0" applyNumberFormat="1" applyFont="1" applyBorder="1" applyAlignment="1" applyProtection="1">
      <alignment vertical="center" wrapText="1"/>
      <protection locked="0"/>
    </xf>
    <xf numFmtId="3" fontId="8" fillId="19" borderId="25" xfId="0" applyNumberFormat="1" applyFont="1" applyFill="1" applyBorder="1" applyAlignment="1">
      <alignment vertical="center" wrapText="1"/>
    </xf>
    <xf numFmtId="3" fontId="29" fillId="20" borderId="25" xfId="0" applyNumberFormat="1" applyFont="1" applyFill="1" applyBorder="1" applyAlignment="1" applyProtection="1">
      <alignment vertical="center" wrapText="1"/>
      <protection locked="0"/>
    </xf>
    <xf numFmtId="0" fontId="2" fillId="0" borderId="25" xfId="0" applyFont="1" applyBorder="1" applyAlignment="1" applyProtection="1">
      <alignment vertical="center" wrapText="1"/>
      <protection locked="0"/>
    </xf>
    <xf numFmtId="0" fontId="27" fillId="17" borderId="25" xfId="0" applyFont="1" applyFill="1" applyBorder="1" applyAlignment="1" applyProtection="1">
      <alignment vertical="center" wrapText="1"/>
      <protection locked="0"/>
    </xf>
    <xf numFmtId="0" fontId="6" fillId="0" borderId="25" xfId="0" applyFont="1" applyBorder="1" applyAlignment="1" applyProtection="1">
      <alignment vertical="center" wrapText="1"/>
      <protection locked="0"/>
    </xf>
    <xf numFmtId="0" fontId="5" fillId="0" borderId="27" xfId="0" applyFont="1" applyBorder="1" applyAlignment="1" applyProtection="1">
      <alignment vertical="center" wrapText="1"/>
      <protection locked="0"/>
    </xf>
    <xf numFmtId="4" fontId="0" fillId="0" borderId="25" xfId="0" applyNumberFormat="1" applyBorder="1" applyAlignment="1" applyProtection="1">
      <alignment vertical="center" wrapText="1"/>
      <protection locked="0"/>
    </xf>
    <xf numFmtId="4" fontId="0" fillId="0" borderId="25" xfId="0" applyNumberFormat="1" applyBorder="1" applyAlignment="1">
      <alignment vertical="center" wrapText="1"/>
    </xf>
    <xf numFmtId="0" fontId="0" fillId="0" borderId="25" xfId="0" applyBorder="1"/>
    <xf numFmtId="0" fontId="0" fillId="0" borderId="28" xfId="0" applyBorder="1"/>
    <xf numFmtId="0" fontId="9" fillId="0" borderId="1" xfId="0" applyFont="1" applyBorder="1" applyAlignment="1">
      <alignment vertical="center" wrapText="1"/>
    </xf>
    <xf numFmtId="0" fontId="9" fillId="0" borderId="6" xfId="0" applyFont="1" applyBorder="1" applyAlignment="1">
      <alignment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0" fontId="8" fillId="4" borderId="5" xfId="0" applyFont="1" applyFill="1" applyBorder="1" applyAlignment="1">
      <alignment vertical="center" wrapText="1"/>
    </xf>
    <xf numFmtId="0" fontId="8" fillId="4" borderId="1" xfId="0" applyFont="1" applyFill="1" applyBorder="1" applyAlignment="1">
      <alignment vertical="center" wrapText="1"/>
    </xf>
    <xf numFmtId="0" fontId="8" fillId="4" borderId="6" xfId="0" applyFont="1" applyFill="1" applyBorder="1" applyAlignment="1">
      <alignment vertical="center" wrapText="1"/>
    </xf>
    <xf numFmtId="0" fontId="8" fillId="0" borderId="5" xfId="0" applyFont="1" applyBorder="1" applyAlignment="1">
      <alignment horizontal="left" vertical="center" wrapText="1"/>
    </xf>
    <xf numFmtId="0" fontId="9" fillId="0" borderId="1" xfId="0" applyFont="1" applyBorder="1" applyAlignment="1">
      <alignment horizontal="left" vertical="center" wrapText="1"/>
    </xf>
    <xf numFmtId="0" fontId="9" fillId="0" borderId="6" xfId="0" applyFont="1" applyBorder="1" applyAlignment="1">
      <alignment horizontal="left" vertical="center" wrapText="1"/>
    </xf>
    <xf numFmtId="0" fontId="9" fillId="3" borderId="5" xfId="0" applyFont="1" applyFill="1" applyBorder="1" applyAlignment="1">
      <alignment horizontal="left" vertical="center" wrapText="1"/>
    </xf>
    <xf numFmtId="0" fontId="9" fillId="3" borderId="1" xfId="0" applyFont="1" applyFill="1" applyBorder="1" applyAlignment="1">
      <alignment horizontal="left" vertical="center" wrapText="1"/>
    </xf>
    <xf numFmtId="0" fontId="9" fillId="3" borderId="6"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18" fillId="0" borderId="3" xfId="0" applyFont="1" applyBorder="1" applyAlignment="1">
      <alignment vertical="center" wrapText="1"/>
    </xf>
    <xf numFmtId="0" fontId="18" fillId="0" borderId="4" xfId="0" applyFont="1" applyBorder="1" applyAlignment="1">
      <alignment vertical="center" wrapText="1"/>
    </xf>
    <xf numFmtId="0" fontId="14" fillId="3" borderId="5" xfId="0" applyFont="1" applyFill="1" applyBorder="1" applyAlignment="1">
      <alignment vertical="center" wrapText="1"/>
    </xf>
    <xf numFmtId="0" fontId="8" fillId="4" borderId="1" xfId="0" applyFont="1" applyFill="1" applyBorder="1" applyAlignment="1" applyProtection="1">
      <alignment vertical="center" wrapText="1"/>
      <protection locked="0"/>
    </xf>
    <xf numFmtId="0" fontId="8" fillId="4" borderId="6" xfId="0" applyFont="1" applyFill="1" applyBorder="1" applyAlignment="1" applyProtection="1">
      <alignment vertical="center" wrapText="1"/>
      <protection locked="0"/>
    </xf>
    <xf numFmtId="0" fontId="1" fillId="2" borderId="2" xfId="0" applyFont="1" applyFill="1" applyBorder="1" applyAlignment="1">
      <alignment horizontal="left" vertical="center"/>
    </xf>
    <xf numFmtId="0" fontId="2" fillId="0" borderId="3" xfId="0" applyFont="1" applyBorder="1"/>
    <xf numFmtId="0" fontId="2" fillId="0" borderId="4" xfId="0" applyFont="1" applyBorder="1"/>
    <xf numFmtId="0" fontId="3" fillId="3" borderId="5" xfId="0" applyFont="1" applyFill="1" applyBorder="1" applyAlignment="1">
      <alignment vertical="center" wrapText="1"/>
    </xf>
    <xf numFmtId="0" fontId="2" fillId="0" borderId="1" xfId="0" applyFont="1" applyBorder="1" applyAlignment="1">
      <alignment vertical="center" wrapText="1"/>
    </xf>
    <xf numFmtId="0" fontId="2" fillId="0" borderId="6" xfId="0" applyFont="1" applyBorder="1" applyAlignment="1">
      <alignment vertical="center" wrapText="1"/>
    </xf>
    <xf numFmtId="0" fontId="4" fillId="4" borderId="5" xfId="0" applyFont="1" applyFill="1" applyBorder="1" applyAlignment="1">
      <alignment vertical="center"/>
    </xf>
    <xf numFmtId="0" fontId="4" fillId="4" borderId="1" xfId="0" applyFont="1" applyFill="1" applyBorder="1" applyAlignment="1">
      <alignment vertical="center"/>
    </xf>
    <xf numFmtId="0" fontId="4" fillId="4" borderId="6" xfId="0" applyFont="1" applyFill="1" applyBorder="1" applyAlignment="1">
      <alignment vertical="center"/>
    </xf>
    <xf numFmtId="0" fontId="7" fillId="3" borderId="5" xfId="0" applyFont="1" applyFill="1" applyBorder="1" applyAlignment="1">
      <alignment vertical="center" wrapText="1"/>
    </xf>
    <xf numFmtId="0" fontId="7" fillId="3" borderId="1" xfId="0" applyFont="1" applyFill="1" applyBorder="1" applyAlignment="1">
      <alignment vertical="center" wrapText="1"/>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0" fontId="7" fillId="3" borderId="8" xfId="0" applyFont="1" applyFill="1" applyBorder="1" applyAlignment="1">
      <alignment vertical="center" wrapText="1"/>
    </xf>
    <xf numFmtId="0" fontId="7" fillId="3" borderId="9" xfId="0" applyFont="1" applyFill="1" applyBorder="1" applyAlignment="1">
      <alignment vertical="center" wrapText="1"/>
    </xf>
    <xf numFmtId="0" fontId="8" fillId="15" borderId="15" xfId="0" applyFont="1" applyFill="1" applyBorder="1" applyAlignment="1">
      <alignment vertical="center" wrapText="1"/>
    </xf>
    <xf numFmtId="0" fontId="10" fillId="21" borderId="1" xfId="0" applyFont="1" applyFill="1" applyBorder="1" applyAlignment="1">
      <alignment vertical="center" wrapText="1"/>
    </xf>
    <xf numFmtId="0" fontId="35" fillId="22" borderId="1" xfId="0" applyFont="1" applyFill="1" applyBorder="1" applyAlignment="1">
      <alignment horizontal="left" vertical="center" wrapText="1"/>
    </xf>
    <xf numFmtId="0" fontId="24" fillId="0" borderId="1" xfId="0" applyFont="1" applyBorder="1" applyAlignment="1">
      <alignment vertical="center" wrapText="1"/>
    </xf>
    <xf numFmtId="0" fontId="23" fillId="21" borderId="14" xfId="0" applyFont="1" applyFill="1" applyBorder="1" applyAlignment="1">
      <alignment vertical="center" wrapText="1"/>
    </xf>
    <xf numFmtId="166" fontId="23" fillId="21" borderId="14" xfId="0" applyNumberFormat="1" applyFont="1" applyFill="1" applyBorder="1" applyAlignment="1">
      <alignment vertical="center" wrapText="1"/>
    </xf>
    <xf numFmtId="4" fontId="8" fillId="15" borderId="15" xfId="0" applyNumberFormat="1" applyFont="1" applyFill="1" applyBorder="1" applyAlignment="1">
      <alignment vertical="center" wrapText="1"/>
    </xf>
    <xf numFmtId="0" fontId="11" fillId="22" borderId="1" xfId="0" applyFont="1" applyFill="1" applyBorder="1" applyAlignment="1">
      <alignment vertical="center" wrapText="1"/>
    </xf>
    <xf numFmtId="0" fontId="15" fillId="11" borderId="19" xfId="0" applyFont="1" applyFill="1" applyBorder="1" applyAlignment="1">
      <alignment horizontal="center" vertical="center" wrapText="1"/>
    </xf>
    <xf numFmtId="0" fontId="15" fillId="11" borderId="17" xfId="0" applyFont="1" applyFill="1" applyBorder="1" applyAlignment="1">
      <alignment horizontal="center" vertical="center" wrapText="1"/>
    </xf>
    <xf numFmtId="0" fontId="15" fillId="11" borderId="24" xfId="0" applyFont="1" applyFill="1" applyBorder="1" applyAlignment="1">
      <alignment horizontal="center" vertical="center" wrapText="1"/>
    </xf>
    <xf numFmtId="0" fontId="8" fillId="13" borderId="1" xfId="0" applyFont="1" applyFill="1" applyBorder="1" applyAlignment="1">
      <alignment vertical="center" wrapText="1"/>
    </xf>
    <xf numFmtId="0" fontId="8" fillId="13" borderId="25" xfId="0" applyFont="1" applyFill="1" applyBorder="1" applyAlignment="1">
      <alignment vertical="center" wrapText="1"/>
    </xf>
    <xf numFmtId="0" fontId="16" fillId="13" borderId="20" xfId="0" applyFont="1" applyFill="1" applyBorder="1" applyAlignment="1">
      <alignment vertical="center" wrapText="1"/>
    </xf>
    <xf numFmtId="0" fontId="16" fillId="13" borderId="1" xfId="0" applyFont="1" applyFill="1" applyBorder="1" applyAlignment="1">
      <alignment vertical="center" wrapText="1"/>
    </xf>
    <xf numFmtId="3" fontId="16" fillId="13" borderId="1" xfId="0" applyNumberFormat="1" applyFont="1" applyFill="1" applyBorder="1" applyAlignment="1">
      <alignment vertical="center" wrapText="1"/>
    </xf>
    <xf numFmtId="0" fontId="16" fillId="13" borderId="25" xfId="0" applyFont="1" applyFill="1" applyBorder="1" applyAlignment="1">
      <alignment vertical="center" wrapText="1"/>
    </xf>
    <xf numFmtId="0" fontId="13" fillId="13" borderId="20" xfId="0" applyFont="1" applyFill="1" applyBorder="1" applyAlignment="1">
      <alignment vertical="center" wrapText="1"/>
    </xf>
    <xf numFmtId="0" fontId="13" fillId="13" borderId="1" xfId="0" applyFont="1" applyFill="1" applyBorder="1" applyAlignment="1">
      <alignment vertical="center" wrapText="1"/>
    </xf>
    <xf numFmtId="3" fontId="13" fillId="13" borderId="1" xfId="0" applyNumberFormat="1" applyFont="1" applyFill="1" applyBorder="1" applyAlignment="1">
      <alignment vertical="center" wrapText="1"/>
    </xf>
    <xf numFmtId="0" fontId="13" fillId="13" borderId="25" xfId="0" applyFont="1" applyFill="1" applyBorder="1" applyAlignment="1">
      <alignment vertical="center" wrapText="1"/>
    </xf>
    <xf numFmtId="0" fontId="32" fillId="13" borderId="23" xfId="0" applyFont="1" applyFill="1" applyBorder="1" applyAlignment="1">
      <alignment vertical="center" wrapText="1"/>
    </xf>
    <xf numFmtId="0" fontId="32" fillId="13" borderId="18" xfId="0" applyFont="1" applyFill="1" applyBorder="1" applyAlignment="1">
      <alignment vertical="center" wrapText="1"/>
    </xf>
    <xf numFmtId="0" fontId="10" fillId="8" borderId="2" xfId="0" applyFont="1" applyFill="1" applyBorder="1" applyAlignment="1">
      <alignment horizontal="center" vertical="center" wrapText="1"/>
    </xf>
    <xf numFmtId="0" fontId="10" fillId="8" borderId="3"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3" fillId="9" borderId="5" xfId="0" applyFont="1" applyFill="1" applyBorder="1" applyAlignment="1">
      <alignment vertical="center" wrapText="1"/>
    </xf>
    <xf numFmtId="0" fontId="11" fillId="9" borderId="1" xfId="0" applyFont="1" applyFill="1" applyBorder="1" applyAlignment="1">
      <alignment vertical="center" wrapText="1"/>
    </xf>
    <xf numFmtId="0" fontId="11" fillId="9" borderId="6" xfId="0" applyFont="1" applyFill="1" applyBorder="1" applyAlignment="1">
      <alignment vertical="center" wrapText="1"/>
    </xf>
    <xf numFmtId="0" fontId="11" fillId="9" borderId="5" xfId="0" applyFont="1" applyFill="1" applyBorder="1" applyAlignment="1">
      <alignment vertical="center" wrapText="1"/>
    </xf>
    <xf numFmtId="0" fontId="13" fillId="9" borderId="1" xfId="0" applyFont="1" applyFill="1" applyBorder="1" applyAlignment="1">
      <alignment vertical="center" wrapText="1"/>
    </xf>
    <xf numFmtId="0" fontId="13" fillId="9" borderId="6" xfId="0" applyFont="1" applyFill="1" applyBorder="1" applyAlignment="1">
      <alignment vertical="center" wrapText="1"/>
    </xf>
    <xf numFmtId="0" fontId="13" fillId="7" borderId="5" xfId="0" applyFont="1" applyFill="1" applyBorder="1" applyAlignment="1">
      <alignment vertical="center" wrapText="1"/>
    </xf>
    <xf numFmtId="0" fontId="13" fillId="7" borderId="1" xfId="0" applyFont="1" applyFill="1" applyBorder="1" applyAlignment="1">
      <alignment vertical="center" wrapText="1"/>
    </xf>
    <xf numFmtId="0" fontId="13" fillId="7" borderId="6" xfId="0" applyFont="1" applyFill="1" applyBorder="1" applyAlignment="1">
      <alignment vertical="center" wrapText="1"/>
    </xf>
    <xf numFmtId="0" fontId="11" fillId="7" borderId="1" xfId="0" applyFont="1" applyFill="1" applyBorder="1" applyAlignment="1">
      <alignment vertical="center" wrapText="1"/>
    </xf>
    <xf numFmtId="0" fontId="11" fillId="7" borderId="6" xfId="0" applyFont="1" applyFill="1" applyBorder="1" applyAlignment="1">
      <alignment vertical="center" wrapText="1"/>
    </xf>
    <xf numFmtId="0" fontId="11" fillId="7" borderId="5" xfId="0" applyFont="1" applyFill="1" applyBorder="1" applyAlignment="1">
      <alignment vertical="center" wrapText="1"/>
    </xf>
    <xf numFmtId="0" fontId="17" fillId="5" borderId="5" xfId="0" applyFont="1" applyFill="1" applyBorder="1" applyAlignment="1">
      <alignment vertical="center" wrapText="1"/>
    </xf>
    <xf numFmtId="3" fontId="17" fillId="5" borderId="1" xfId="0" applyNumberFormat="1" applyFont="1" applyFill="1" applyBorder="1" applyAlignment="1">
      <alignment vertical="center" wrapText="1"/>
    </xf>
    <xf numFmtId="0" fontId="17" fillId="5" borderId="1" xfId="0" applyFont="1" applyFill="1" applyBorder="1" applyAlignment="1">
      <alignment vertical="center" wrapText="1"/>
    </xf>
    <xf numFmtId="0" fontId="17" fillId="5" borderId="1" xfId="0" applyFont="1" applyFill="1" applyBorder="1" applyAlignment="1">
      <alignment horizontal="center" vertical="center" wrapText="1"/>
    </xf>
    <xf numFmtId="0" fontId="17" fillId="5" borderId="6" xfId="0" applyFont="1" applyFill="1" applyBorder="1" applyAlignment="1">
      <alignment horizontal="center" vertical="center" wrapText="1"/>
    </xf>
    <xf numFmtId="165" fontId="17" fillId="5" borderId="1" xfId="0" applyNumberFormat="1" applyFont="1" applyFill="1" applyBorder="1" applyAlignment="1">
      <alignment vertical="center" wrapText="1"/>
    </xf>
    <xf numFmtId="3" fontId="17" fillId="5" borderId="6" xfId="0" applyNumberFormat="1" applyFont="1" applyFill="1" applyBorder="1" applyAlignment="1">
      <alignment vertical="center" wrapText="1"/>
    </xf>
    <xf numFmtId="0" fontId="8" fillId="5" borderId="5" xfId="0" applyFont="1" applyFill="1" applyBorder="1" applyAlignment="1">
      <alignment vertical="center" wrapText="1"/>
    </xf>
    <xf numFmtId="0" fontId="8" fillId="5" borderId="1" xfId="0" applyFont="1" applyFill="1" applyBorder="1" applyAlignment="1">
      <alignment vertical="center" wrapText="1"/>
    </xf>
    <xf numFmtId="0" fontId="8" fillId="5" borderId="6" xfId="0" applyFont="1" applyFill="1" applyBorder="1" applyAlignment="1">
      <alignment vertical="center" wrapText="1"/>
    </xf>
    <xf numFmtId="0" fontId="33" fillId="21" borderId="2" xfId="0" applyFont="1" applyFill="1" applyBorder="1" applyAlignment="1">
      <alignment horizontal="left" vertical="center" wrapText="1"/>
    </xf>
    <xf numFmtId="0" fontId="33" fillId="21" borderId="3" xfId="0" applyFont="1" applyFill="1" applyBorder="1" applyAlignment="1">
      <alignment horizontal="left" vertical="center" wrapText="1"/>
    </xf>
    <xf numFmtId="0" fontId="34" fillId="21" borderId="3" xfId="0" applyFont="1" applyFill="1" applyBorder="1" applyAlignment="1">
      <alignment horizontal="right" vertical="center" wrapText="1"/>
    </xf>
    <xf numFmtId="0" fontId="34" fillId="21" borderId="4" xfId="0" applyFont="1" applyFill="1" applyBorder="1" applyAlignment="1">
      <alignment horizontal="right" vertical="center" wrapText="1"/>
    </xf>
  </cellXfs>
  <cellStyles count="1">
    <cellStyle name="Normal" xfId="0" builtinId="0"/>
  </cellStyles>
  <dxfs count="20">
    <dxf>
      <font>
        <color rgb="FF2E7D32"/>
      </font>
      <fill>
        <patternFill>
          <bgColor rgb="FFE8F5E9"/>
        </patternFill>
      </fill>
    </dxf>
    <dxf>
      <font>
        <color rgb="FFB91C1C"/>
      </font>
      <fill>
        <patternFill>
          <bgColor rgb="FFFDECEC"/>
        </patternFill>
      </fill>
    </dxf>
    <dxf>
      <fill>
        <patternFill>
          <bgColor rgb="FFDDEFE4"/>
        </patternFill>
      </fill>
    </dxf>
    <dxf>
      <fill>
        <patternFill>
          <bgColor rgb="FFF8D7DA"/>
        </patternFill>
      </fill>
    </dxf>
    <dxf>
      <font>
        <color rgb="FF2E7D32"/>
      </font>
      <fill>
        <patternFill>
          <bgColor rgb="FFE8F5E9"/>
        </patternFill>
      </fill>
    </dxf>
    <dxf>
      <font>
        <color rgb="FFB91C1C"/>
      </font>
      <fill>
        <patternFill>
          <bgColor rgb="FFFDECEC"/>
        </patternFill>
      </fill>
    </dxf>
    <dxf>
      <font>
        <b/>
        <color rgb="FF166534"/>
      </font>
      <fill>
        <patternFill patternType="solid">
          <bgColor rgb="FFE8F5E9"/>
        </patternFill>
      </fill>
    </dxf>
    <dxf>
      <font>
        <b/>
        <color rgb="FFB91C1C"/>
      </font>
      <fill>
        <patternFill patternType="solid">
          <bgColor rgb="FFFDECEC"/>
        </patternFill>
      </fill>
    </dxf>
    <dxf>
      <font>
        <b/>
        <color rgb="FF2E7D32"/>
      </font>
      <fill>
        <patternFill>
          <bgColor rgb="FFE8F5E9"/>
        </patternFill>
      </fill>
    </dxf>
    <dxf>
      <font>
        <b/>
        <color rgb="FFB91C1C"/>
      </font>
      <fill>
        <patternFill>
          <bgColor rgb="FFFDECEC"/>
        </patternFill>
      </fill>
    </dxf>
    <dxf>
      <font>
        <b/>
        <color rgb="FF2E7D32"/>
      </font>
      <fill>
        <patternFill>
          <bgColor rgb="FFE8F5E9"/>
        </patternFill>
      </fill>
    </dxf>
    <dxf>
      <font>
        <b/>
        <color rgb="FFB91C1C"/>
      </font>
      <fill>
        <patternFill>
          <bgColor rgb="FFFDECEC"/>
        </patternFill>
      </fill>
    </dxf>
    <dxf>
      <fill>
        <patternFill>
          <bgColor rgb="FFFFF1CC"/>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006100"/>
      </font>
      <fill>
        <patternFill patternType="solid">
          <fgColor indexed="64"/>
          <bgColor rgb="FFC6EFCE"/>
        </patternFill>
      </fill>
    </dxf>
    <dxf>
      <font>
        <color rgb="FF9C0006"/>
      </font>
      <fill>
        <patternFill patternType="solid">
          <fgColor indexed="64"/>
          <bgColor rgb="FFFFC7CE"/>
        </patternFill>
      </fill>
    </dxf>
    <dxf>
      <font>
        <color rgb="FF006100"/>
      </font>
      <fill>
        <patternFill patternType="solid">
          <fgColor indexed="64"/>
          <bgColor rgb="FFC6EFCE"/>
        </patternFill>
      </fill>
    </dxf>
    <dxf>
      <font>
        <color rgb="FF9C0006"/>
      </font>
      <fill>
        <patternFill patternType="solid">
          <fgColor indexed="64"/>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Income, Outgo and Surplus / Deficit by Month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Income</c:v>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'YEAR DASHBOARD'!$A$14:$A$25</c:f>
              <c:numCache>
                <c:formatCode>mmm\-yy</c:formatCode>
                <c:ptCount val="12"/>
                <c:pt idx="0">
                  <c:v>46266</c:v>
                </c:pt>
                <c:pt idx="1">
                  <c:v>46296</c:v>
                </c:pt>
                <c:pt idx="2">
                  <c:v>46327</c:v>
                </c:pt>
                <c:pt idx="3">
                  <c:v>46357</c:v>
                </c:pt>
                <c:pt idx="4">
                  <c:v>46388</c:v>
                </c:pt>
                <c:pt idx="5">
                  <c:v>46419</c:v>
                </c:pt>
                <c:pt idx="6">
                  <c:v>46447</c:v>
                </c:pt>
                <c:pt idx="7">
                  <c:v>46478</c:v>
                </c:pt>
                <c:pt idx="8">
                  <c:v>46508</c:v>
                </c:pt>
                <c:pt idx="9">
                  <c:v>46539</c:v>
                </c:pt>
                <c:pt idx="10">
                  <c:v>46569</c:v>
                </c:pt>
                <c:pt idx="11">
                  <c:v>46600</c:v>
                </c:pt>
              </c:numCache>
            </c:numRef>
          </c:cat>
          <c:val>
            <c:numRef>
              <c:f>'YEAR DASHBOARD'!$B$14:$B$25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1D57-4BA9-ABFC-6D75A65EDCBC}"/>
            </c:ext>
          </c:extLst>
        </c:ser>
        <c:ser>
          <c:idx val="1"/>
          <c:order val="1"/>
          <c:tx>
            <c:v>Outgo</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'YEAR DASHBOARD'!$A$14:$A$25</c:f>
              <c:numCache>
                <c:formatCode>mmm\-yy</c:formatCode>
                <c:ptCount val="12"/>
                <c:pt idx="0">
                  <c:v>46266</c:v>
                </c:pt>
                <c:pt idx="1">
                  <c:v>46296</c:v>
                </c:pt>
                <c:pt idx="2">
                  <c:v>46327</c:v>
                </c:pt>
                <c:pt idx="3">
                  <c:v>46357</c:v>
                </c:pt>
                <c:pt idx="4">
                  <c:v>46388</c:v>
                </c:pt>
                <c:pt idx="5">
                  <c:v>46419</c:v>
                </c:pt>
                <c:pt idx="6">
                  <c:v>46447</c:v>
                </c:pt>
                <c:pt idx="7">
                  <c:v>46478</c:v>
                </c:pt>
                <c:pt idx="8">
                  <c:v>46508</c:v>
                </c:pt>
                <c:pt idx="9">
                  <c:v>46539</c:v>
                </c:pt>
                <c:pt idx="10">
                  <c:v>46569</c:v>
                </c:pt>
                <c:pt idx="11">
                  <c:v>46600</c:v>
                </c:pt>
              </c:numCache>
            </c:numRef>
          </c:cat>
          <c:val>
            <c:numRef>
              <c:f>'YEAR DASHBOARD'!$C$14:$C$25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1D57-4BA9-ABFC-6D75A65EDCBC}"/>
            </c:ext>
          </c:extLst>
        </c:ser>
        <c:ser>
          <c:idx val="2"/>
          <c:order val="2"/>
          <c:tx>
            <c:v>Surplus / deficit</c:v>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'YEAR DASHBOARD'!$A$14:$A$25</c:f>
              <c:numCache>
                <c:formatCode>mmm\-yy</c:formatCode>
                <c:ptCount val="12"/>
                <c:pt idx="0">
                  <c:v>46266</c:v>
                </c:pt>
                <c:pt idx="1">
                  <c:v>46296</c:v>
                </c:pt>
                <c:pt idx="2">
                  <c:v>46327</c:v>
                </c:pt>
                <c:pt idx="3">
                  <c:v>46357</c:v>
                </c:pt>
                <c:pt idx="4">
                  <c:v>46388</c:v>
                </c:pt>
                <c:pt idx="5">
                  <c:v>46419</c:v>
                </c:pt>
                <c:pt idx="6">
                  <c:v>46447</c:v>
                </c:pt>
                <c:pt idx="7">
                  <c:v>46478</c:v>
                </c:pt>
                <c:pt idx="8">
                  <c:v>46508</c:v>
                </c:pt>
                <c:pt idx="9">
                  <c:v>46539</c:v>
                </c:pt>
                <c:pt idx="10">
                  <c:v>46569</c:v>
                </c:pt>
                <c:pt idx="11">
                  <c:v>46600</c:v>
                </c:pt>
              </c:numCache>
            </c:numRef>
          </c:cat>
          <c:val>
            <c:numRef>
              <c:f>'YEAR DASHBOARD'!$D$14:$D$25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1D57-4BA9-ABFC-6D75A65EDCBC}"/>
            </c:ext>
          </c:extLst>
        </c:ser>
        <c:dLbls>
          <c:showLegendKey val="0"/>
          <c:showVal val="0"/>
          <c:showCatName val="0"/>
          <c:showSerName val="0"/>
          <c:showPercent val="0"/>
          <c:showBubbleSize val="0"/>
        </c:dLbls>
        <c:marker val="1"/>
        <c:smooth val="0"/>
        <c:axId val="1820401760"/>
        <c:axId val="1827535728"/>
      </c:lineChart>
      <c:catAx>
        <c:axId val="1820401760"/>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7535728"/>
        <c:crosses val="autoZero"/>
        <c:auto val="0"/>
        <c:lblAlgn val="ctr"/>
        <c:lblOffset val="100"/>
        <c:noMultiLvlLbl val="0"/>
      </c:catAx>
      <c:valAx>
        <c:axId val="1827535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0401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31</xdr:row>
      <xdr:rowOff>0</xdr:rowOff>
    </xdr:from>
    <xdr:to>
      <xdr:col>6</xdr:col>
      <xdr:colOff>0</xdr:colOff>
      <xdr:row>49</xdr:row>
      <xdr:rowOff>0</xdr:rowOff>
    </xdr:to>
    <xdr:graphicFrame macro="">
      <xdr:nvGraphicFramePr>
        <xdr:cNvPr id="3" name="Monthly Money Trend">
          <a:extLst>
            <a:ext uri="{FF2B5EF4-FFF2-40B4-BE49-F238E27FC236}">
              <a16:creationId xmlns:a16="http://schemas.microsoft.com/office/drawing/2014/main" id="{DFF358C9-DC12-2320-38E2-0000391AED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topLeftCell="A39" workbookViewId="0">
      <selection activeCell="E27" sqref="E27"/>
    </sheetView>
  </sheetViews>
  <sheetFormatPr defaultRowHeight="14"/>
  <cols>
    <col min="1" max="1" width="24.1640625" customWidth="1"/>
    <col min="2" max="3" width="33.33203125" customWidth="1"/>
    <col min="4" max="8" width="5" customWidth="1"/>
  </cols>
  <sheetData>
    <row r="1" spans="1:8" ht="30" customHeight="1">
      <c r="A1" s="226" t="s">
        <v>0</v>
      </c>
      <c r="B1" s="227"/>
      <c r="C1" s="228"/>
      <c r="D1" s="2"/>
      <c r="E1" s="2"/>
      <c r="F1" s="2"/>
      <c r="G1" s="2"/>
      <c r="H1" s="2"/>
    </row>
    <row r="2" spans="1:8" ht="22" customHeight="1">
      <c r="A2" s="229" t="s">
        <v>1</v>
      </c>
      <c r="B2" s="213"/>
      <c r="C2" s="214"/>
      <c r="D2" s="2"/>
      <c r="E2" s="2"/>
      <c r="F2" s="2"/>
      <c r="G2" s="2"/>
      <c r="H2" s="2"/>
    </row>
    <row r="3" spans="1:8">
      <c r="A3" s="23"/>
      <c r="B3" s="24"/>
      <c r="C3" s="99"/>
      <c r="D3" s="2"/>
      <c r="E3" s="2"/>
      <c r="F3" s="2"/>
      <c r="G3" s="2"/>
      <c r="H3" s="2"/>
    </row>
    <row r="4" spans="1:8" ht="24" customHeight="1">
      <c r="A4" s="220" t="s">
        <v>162</v>
      </c>
      <c r="B4" s="221"/>
      <c r="C4" s="222"/>
      <c r="D4" s="2"/>
      <c r="E4" s="2"/>
      <c r="F4" s="2"/>
      <c r="G4" s="2"/>
      <c r="H4" s="2"/>
    </row>
    <row r="5" spans="1:8">
      <c r="A5" s="65"/>
      <c r="B5" s="66"/>
      <c r="C5" s="74"/>
      <c r="D5" s="2"/>
      <c r="E5" s="2"/>
      <c r="F5" s="2"/>
      <c r="G5" s="2"/>
      <c r="H5" s="2"/>
    </row>
    <row r="6" spans="1:8" ht="22" customHeight="1">
      <c r="A6" s="217" t="s">
        <v>2</v>
      </c>
      <c r="B6" s="230"/>
      <c r="C6" s="231"/>
      <c r="D6" s="2"/>
      <c r="E6" s="2"/>
      <c r="F6" s="2"/>
      <c r="G6" s="2"/>
      <c r="H6" s="2"/>
    </row>
    <row r="7" spans="1:8">
      <c r="A7" s="38" t="s">
        <v>3</v>
      </c>
      <c r="B7" s="96" t="s">
        <v>257</v>
      </c>
      <c r="C7" s="74"/>
      <c r="D7" s="2"/>
      <c r="E7" s="2"/>
      <c r="F7" s="2"/>
      <c r="G7" s="2"/>
      <c r="H7" s="2"/>
    </row>
    <row r="8" spans="1:8">
      <c r="A8" s="38" t="s">
        <v>4</v>
      </c>
      <c r="B8" s="29" t="s">
        <v>5</v>
      </c>
      <c r="C8" s="74"/>
      <c r="D8" s="2"/>
      <c r="E8" s="2"/>
      <c r="F8" s="2"/>
      <c r="G8" s="2"/>
      <c r="H8" s="2"/>
    </row>
    <row r="9" spans="1:8">
      <c r="A9" s="38" t="s">
        <v>6</v>
      </c>
      <c r="B9" s="29" t="s">
        <v>7</v>
      </c>
      <c r="C9" s="74" t="s">
        <v>237</v>
      </c>
      <c r="D9" s="2"/>
      <c r="E9" s="2"/>
      <c r="F9" s="2"/>
      <c r="G9" s="2"/>
      <c r="H9" s="2"/>
    </row>
    <row r="10" spans="1:8">
      <c r="A10" s="38" t="s">
        <v>8</v>
      </c>
      <c r="B10" s="30">
        <v>0</v>
      </c>
      <c r="C10" s="74"/>
      <c r="D10" s="2"/>
      <c r="E10" s="2"/>
      <c r="F10" s="2"/>
      <c r="G10" s="2"/>
      <c r="H10" s="2"/>
    </row>
    <row r="11" spans="1:8">
      <c r="A11" s="65"/>
      <c r="B11" s="66"/>
      <c r="C11" s="74"/>
      <c r="D11" s="2"/>
      <c r="E11" s="2"/>
      <c r="F11" s="2"/>
      <c r="G11" s="2"/>
      <c r="H11" s="2"/>
    </row>
    <row r="12" spans="1:8" ht="22" customHeight="1">
      <c r="A12" s="217" t="s">
        <v>9</v>
      </c>
      <c r="B12" s="218"/>
      <c r="C12" s="219"/>
      <c r="D12" s="2"/>
      <c r="E12" s="2"/>
      <c r="F12" s="2"/>
      <c r="G12" s="2"/>
      <c r="H12" s="2"/>
    </row>
    <row r="13" spans="1:8" s="5" customFormat="1" ht="20" customHeight="1">
      <c r="A13" s="8" t="s">
        <v>10</v>
      </c>
      <c r="B13" s="9" t="s">
        <v>11</v>
      </c>
      <c r="C13" s="10" t="s">
        <v>12</v>
      </c>
      <c r="D13" s="100"/>
      <c r="E13" s="100"/>
      <c r="F13" s="100"/>
      <c r="G13" s="100"/>
      <c r="H13" s="100"/>
    </row>
    <row r="14" spans="1:8" ht="21">
      <c r="A14" s="101" t="s">
        <v>13</v>
      </c>
      <c r="B14" s="66" t="s">
        <v>14</v>
      </c>
      <c r="C14" s="74" t="s">
        <v>15</v>
      </c>
      <c r="D14" s="2"/>
      <c r="E14" s="2"/>
      <c r="F14" s="2"/>
      <c r="G14" s="2"/>
      <c r="H14" s="2"/>
    </row>
    <row r="15" spans="1:8" ht="21">
      <c r="A15" s="101" t="s">
        <v>16</v>
      </c>
      <c r="B15" s="66" t="s">
        <v>17</v>
      </c>
      <c r="C15" s="74" t="s">
        <v>18</v>
      </c>
      <c r="D15" s="2"/>
      <c r="E15" s="2"/>
      <c r="F15" s="2"/>
      <c r="G15" s="2"/>
      <c r="H15" s="2"/>
    </row>
    <row r="16" spans="1:8" ht="21">
      <c r="A16" s="101" t="s">
        <v>19</v>
      </c>
      <c r="B16" s="66" t="s">
        <v>20</v>
      </c>
      <c r="C16" s="74" t="s">
        <v>21</v>
      </c>
      <c r="D16" s="2"/>
      <c r="E16" s="2"/>
      <c r="F16" s="2"/>
      <c r="G16" s="2"/>
      <c r="H16" s="2"/>
    </row>
    <row r="17" spans="1:8" ht="21">
      <c r="A17" s="101" t="s">
        <v>22</v>
      </c>
      <c r="B17" s="66" t="s">
        <v>23</v>
      </c>
      <c r="C17" s="74" t="s">
        <v>24</v>
      </c>
      <c r="D17" s="2"/>
      <c r="E17" s="2"/>
      <c r="F17" s="2"/>
      <c r="G17" s="2"/>
      <c r="H17" s="2"/>
    </row>
    <row r="18" spans="1:8">
      <c r="A18" s="101" t="s">
        <v>25</v>
      </c>
      <c r="B18" s="66" t="s">
        <v>273</v>
      </c>
      <c r="C18" s="74" t="s">
        <v>274</v>
      </c>
      <c r="D18" s="2"/>
      <c r="E18" s="2"/>
      <c r="F18" s="2"/>
      <c r="G18" s="2"/>
      <c r="H18" s="2"/>
    </row>
    <row r="19" spans="1:8">
      <c r="A19" s="65"/>
      <c r="B19" s="66"/>
      <c r="C19" s="74"/>
      <c r="D19" s="2"/>
      <c r="E19" s="2"/>
      <c r="F19" s="2"/>
      <c r="G19" s="2"/>
      <c r="H19" s="2"/>
    </row>
    <row r="20" spans="1:8" ht="22" customHeight="1">
      <c r="A20" s="217" t="s">
        <v>26</v>
      </c>
      <c r="B20" s="218"/>
      <c r="C20" s="219"/>
      <c r="D20" s="2"/>
      <c r="E20" s="2"/>
      <c r="F20" s="2"/>
      <c r="G20" s="2"/>
      <c r="H20" s="2"/>
    </row>
    <row r="21" spans="1:8" ht="22" customHeight="1">
      <c r="A21" s="220" t="s">
        <v>27</v>
      </c>
      <c r="B21" s="221"/>
      <c r="C21" s="222"/>
      <c r="D21" s="2"/>
      <c r="E21" s="2"/>
      <c r="F21" s="2"/>
      <c r="G21" s="2"/>
      <c r="H21" s="2"/>
    </row>
    <row r="22" spans="1:8">
      <c r="A22" s="23"/>
      <c r="B22" s="24"/>
      <c r="C22" s="99"/>
      <c r="D22" s="2"/>
      <c r="E22" s="2"/>
      <c r="F22" s="2"/>
      <c r="G22" s="2"/>
      <c r="H22" s="2"/>
    </row>
    <row r="23" spans="1:8" ht="24" customHeight="1">
      <c r="A23" s="223" t="s">
        <v>28</v>
      </c>
      <c r="B23" s="224"/>
      <c r="C23" s="225"/>
      <c r="D23" s="2"/>
      <c r="E23" s="2"/>
      <c r="F23" s="2"/>
      <c r="G23" s="2"/>
      <c r="H23" s="2"/>
    </row>
    <row r="24" spans="1:8" ht="24" customHeight="1">
      <c r="A24" s="223"/>
      <c r="B24" s="224"/>
      <c r="C24" s="225"/>
      <c r="D24" s="2"/>
      <c r="E24" s="2"/>
      <c r="F24" s="2"/>
      <c r="G24" s="2"/>
      <c r="H24" s="2"/>
    </row>
    <row r="25" spans="1:8" ht="24" customHeight="1">
      <c r="A25" s="223"/>
      <c r="B25" s="224"/>
      <c r="C25" s="225"/>
      <c r="D25" s="2"/>
      <c r="E25" s="2"/>
      <c r="F25" s="2"/>
      <c r="G25" s="2"/>
      <c r="H25" s="2"/>
    </row>
    <row r="26" spans="1:8">
      <c r="A26" s="65"/>
      <c r="B26" s="66"/>
      <c r="C26" s="74"/>
      <c r="D26" s="2"/>
      <c r="E26" s="2"/>
      <c r="F26" s="2"/>
      <c r="G26" s="2"/>
      <c r="H26" s="2"/>
    </row>
    <row r="27" spans="1:8" ht="45" customHeight="1">
      <c r="A27" s="102" t="s">
        <v>29</v>
      </c>
      <c r="B27" s="213" t="s">
        <v>30</v>
      </c>
      <c r="C27" s="214"/>
      <c r="D27" s="2"/>
      <c r="E27" s="2"/>
      <c r="F27" s="2"/>
      <c r="G27" s="2"/>
      <c r="H27" s="2"/>
    </row>
    <row r="28" spans="1:8" ht="30" customHeight="1">
      <c r="A28" s="102" t="s">
        <v>32</v>
      </c>
      <c r="B28" s="213" t="s">
        <v>33</v>
      </c>
      <c r="C28" s="214"/>
      <c r="D28" s="2"/>
      <c r="E28" s="2"/>
      <c r="F28" s="2"/>
      <c r="G28" s="2"/>
      <c r="H28" s="2"/>
    </row>
    <row r="29" spans="1:8" ht="45" customHeight="1" thickBot="1">
      <c r="A29" s="103" t="s">
        <v>34</v>
      </c>
      <c r="B29" s="215" t="s">
        <v>175</v>
      </c>
      <c r="C29" s="216"/>
      <c r="D29" s="2"/>
      <c r="E29" s="2"/>
      <c r="F29" s="2"/>
      <c r="G29" s="2"/>
      <c r="H29" s="2"/>
    </row>
    <row r="30" spans="1:8" ht="14.5">
      <c r="A30" s="58"/>
      <c r="B30" s="58"/>
      <c r="C30" s="58"/>
      <c r="D30" s="2"/>
      <c r="E30" s="2"/>
      <c r="F30" s="2"/>
      <c r="G30" s="2"/>
      <c r="H30" s="2"/>
    </row>
    <row r="31" spans="1:8" ht="20" customHeight="1">
      <c r="A31" s="92" t="s">
        <v>191</v>
      </c>
      <c r="B31" s="92"/>
      <c r="C31" s="92"/>
      <c r="D31" s="4"/>
      <c r="E31" s="4"/>
      <c r="F31" s="4"/>
      <c r="G31" s="4"/>
      <c r="H31" s="2"/>
    </row>
    <row r="32" spans="1:8">
      <c r="A32" s="93">
        <v>1</v>
      </c>
      <c r="B32" s="93" t="s">
        <v>192</v>
      </c>
      <c r="C32" s="67" t="s">
        <v>193</v>
      </c>
      <c r="D32" s="3"/>
      <c r="E32" s="3"/>
      <c r="F32" s="3"/>
      <c r="G32" s="3"/>
      <c r="H32" s="2"/>
    </row>
    <row r="33" spans="1:8">
      <c r="A33" s="93">
        <v>2</v>
      </c>
      <c r="B33" s="93" t="s">
        <v>194</v>
      </c>
      <c r="C33" s="67" t="s">
        <v>195</v>
      </c>
      <c r="D33" s="3"/>
      <c r="E33" s="3"/>
      <c r="F33" s="3"/>
      <c r="G33" s="3"/>
      <c r="H33" s="2"/>
    </row>
    <row r="34" spans="1:8" ht="21">
      <c r="A34" s="93">
        <v>3</v>
      </c>
      <c r="B34" s="93" t="s">
        <v>31</v>
      </c>
      <c r="C34" s="67" t="s">
        <v>196</v>
      </c>
      <c r="D34" s="3"/>
      <c r="E34" s="3"/>
      <c r="F34" s="3"/>
      <c r="G34" s="3"/>
      <c r="H34" s="2"/>
    </row>
    <row r="35" spans="1:8">
      <c r="A35" s="67"/>
      <c r="B35" s="67"/>
      <c r="C35" s="67"/>
      <c r="D35" s="3"/>
      <c r="E35" s="3"/>
      <c r="F35" s="3"/>
      <c r="G35" s="3"/>
      <c r="H35" s="2"/>
    </row>
    <row r="36" spans="1:8" ht="20" customHeight="1">
      <c r="A36" s="92" t="s">
        <v>197</v>
      </c>
      <c r="B36" s="92"/>
      <c r="C36" s="92"/>
      <c r="D36" s="4"/>
      <c r="E36" s="4"/>
      <c r="F36" s="4"/>
      <c r="G36" s="4"/>
      <c r="H36" s="2"/>
    </row>
    <row r="37" spans="1:8">
      <c r="A37" s="94" t="s">
        <v>198</v>
      </c>
      <c r="B37" s="67" t="s">
        <v>199</v>
      </c>
      <c r="C37" s="67" t="s">
        <v>200</v>
      </c>
      <c r="D37" s="3"/>
      <c r="E37" s="3"/>
      <c r="F37" s="3"/>
      <c r="G37" s="3"/>
      <c r="H37" s="2"/>
    </row>
    <row r="38" spans="1:8">
      <c r="A38" s="95" t="s">
        <v>201</v>
      </c>
      <c r="B38" s="67" t="s">
        <v>202</v>
      </c>
      <c r="C38" s="67" t="s">
        <v>203</v>
      </c>
      <c r="D38" s="3"/>
      <c r="E38" s="3"/>
      <c r="F38" s="3"/>
      <c r="G38" s="3"/>
      <c r="H38" s="2"/>
    </row>
    <row r="39" spans="1:8">
      <c r="A39" s="3"/>
      <c r="B39" s="3"/>
      <c r="C39" s="3"/>
      <c r="D39" s="3"/>
      <c r="E39" s="3"/>
      <c r="F39" s="3"/>
      <c r="G39" s="3"/>
    </row>
    <row r="40" spans="1:8" ht="45" customHeight="1">
      <c r="A40" s="168" t="s">
        <v>270</v>
      </c>
      <c r="B40" s="169" t="s">
        <v>271</v>
      </c>
      <c r="C40" s="169"/>
    </row>
    <row r="41" spans="1:8">
      <c r="B41" s="169"/>
      <c r="C41" s="169"/>
    </row>
  </sheetData>
  <sheetProtection sheet="1" objects="1" scenarios="1"/>
  <mergeCells count="11">
    <mergeCell ref="A1:C1"/>
    <mergeCell ref="A2:C2"/>
    <mergeCell ref="A4:C4"/>
    <mergeCell ref="A6:C6"/>
    <mergeCell ref="A12:C12"/>
    <mergeCell ref="B27:C27"/>
    <mergeCell ref="B28:C28"/>
    <mergeCell ref="B29:C29"/>
    <mergeCell ref="A20:C20"/>
    <mergeCell ref="A21:C21"/>
    <mergeCell ref="A23:C25"/>
  </mergeCells>
  <dataValidations count="1">
    <dataValidation type="list" sqref="B9" xr:uid="{00000000-0002-0000-0000-000000000000}">
      <formula1>"Regular salary,Irregular / Variable,Mixed"</formula1>
    </dataValidation>
  </dataValidations>
  <printOptions horizontalCentered="1"/>
  <pageMargins left="0.7" right="0.7" top="0.75" bottom="0.75" header="0.3" footer="0.3"/>
  <pageSetup orientation="landscape" r:id="rId1"/>
  <headerFooter>
    <oddFooter>&amp;L_x000D_&amp;1#&amp;"Aptos"&amp;10&amp;K000000 Classification: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00"/>
  <sheetViews>
    <sheetView topLeftCell="A10" zoomScale="77" zoomScaleNormal="77" workbookViewId="0">
      <selection activeCell="E7" sqref="E7"/>
    </sheetView>
  </sheetViews>
  <sheetFormatPr defaultRowHeight="14"/>
  <cols>
    <col min="1" max="1" width="12" customWidth="1"/>
    <col min="2" max="2" width="23.33203125" customWidth="1"/>
    <col min="3" max="3" width="30" customWidth="1"/>
    <col min="4" max="9" width="14" customWidth="1"/>
  </cols>
  <sheetData>
    <row r="1" spans="1:11" ht="22.65" customHeight="1">
      <c r="A1" s="232" t="s">
        <v>35</v>
      </c>
      <c r="B1" s="233"/>
      <c r="C1" s="233"/>
      <c r="D1" s="233"/>
      <c r="E1" s="233"/>
      <c r="F1" s="233"/>
      <c r="G1" s="233"/>
      <c r="H1" s="233"/>
      <c r="I1" s="234"/>
      <c r="J1" s="1"/>
      <c r="K1" s="1"/>
    </row>
    <row r="2" spans="1:11" ht="36" customHeight="1">
      <c r="A2" s="235" t="s">
        <v>176</v>
      </c>
      <c r="B2" s="236"/>
      <c r="C2" s="236"/>
      <c r="D2" s="236"/>
      <c r="E2" s="236"/>
      <c r="F2" s="236"/>
      <c r="G2" s="236"/>
      <c r="H2" s="236"/>
      <c r="I2" s="237"/>
      <c r="J2" s="1"/>
      <c r="K2" s="1"/>
    </row>
    <row r="3" spans="1:11" ht="14.5">
      <c r="A3" s="11" t="s">
        <v>204</v>
      </c>
      <c r="B3" s="12" t="s">
        <v>204</v>
      </c>
      <c r="C3" s="12" t="s">
        <v>205</v>
      </c>
      <c r="D3" s="12" t="s">
        <v>204</v>
      </c>
      <c r="E3" s="12" t="s">
        <v>204</v>
      </c>
      <c r="F3" s="12" t="s">
        <v>205</v>
      </c>
      <c r="G3" s="12" t="s">
        <v>206</v>
      </c>
      <c r="H3" s="12" t="s">
        <v>206</v>
      </c>
      <c r="I3" s="13" t="s">
        <v>206</v>
      </c>
      <c r="J3" s="1"/>
      <c r="K3" s="1"/>
    </row>
    <row r="4" spans="1:11" ht="24" customHeight="1">
      <c r="A4" s="14" t="s">
        <v>36</v>
      </c>
      <c r="B4" s="15" t="s">
        <v>37</v>
      </c>
      <c r="C4" s="15" t="s">
        <v>38</v>
      </c>
      <c r="D4" s="15" t="s">
        <v>39</v>
      </c>
      <c r="E4" s="15" t="s">
        <v>40</v>
      </c>
      <c r="F4" s="15" t="s">
        <v>41</v>
      </c>
      <c r="G4" s="15" t="s">
        <v>42</v>
      </c>
      <c r="H4" s="15" t="s">
        <v>43</v>
      </c>
      <c r="I4" s="16" t="s">
        <v>207</v>
      </c>
      <c r="J4" s="1"/>
      <c r="K4" s="1"/>
    </row>
    <row r="5" spans="1:11" ht="14.5">
      <c r="A5" s="19"/>
      <c r="B5" s="20"/>
      <c r="C5" s="20"/>
      <c r="D5" s="21"/>
      <c r="E5" s="22"/>
      <c r="F5" s="21"/>
      <c r="G5" s="17">
        <f t="shared" ref="G5:G16" si="0">MAX(0,D5-F5)</f>
        <v>0</v>
      </c>
      <c r="H5" s="17">
        <f t="shared" ref="H5:H16" ca="1" si="1">IF(OR(E5="",G5=0),0,G5/MAX(1,ROUNDUP((E5-TODAY())/30,0)))</f>
        <v>0</v>
      </c>
      <c r="I5" s="18" t="str">
        <f>IF(OR(D5="",D5=0),"",MIN(1,F5/D5))</f>
        <v/>
      </c>
      <c r="J5" s="1"/>
      <c r="K5" s="1"/>
    </row>
    <row r="6" spans="1:11" ht="14.5">
      <c r="A6" s="19"/>
      <c r="B6" s="20"/>
      <c r="C6" s="20"/>
      <c r="D6" s="21"/>
      <c r="E6" s="22"/>
      <c r="F6" s="21"/>
      <c r="G6" s="17">
        <f t="shared" si="0"/>
        <v>0</v>
      </c>
      <c r="H6" s="17">
        <f t="shared" ca="1" si="1"/>
        <v>0</v>
      </c>
      <c r="I6" s="18" t="str">
        <f t="shared" ref="I6:I16" si="2">IF(OR(D6="",D6=0),"",MIN(1,F6/D6))</f>
        <v/>
      </c>
      <c r="J6" s="1"/>
      <c r="K6" s="1"/>
    </row>
    <row r="7" spans="1:11" ht="14.5">
      <c r="A7" s="19"/>
      <c r="B7" s="20"/>
      <c r="C7" s="20"/>
      <c r="D7" s="21"/>
      <c r="E7" s="22"/>
      <c r="F7" s="21"/>
      <c r="G7" s="17">
        <f t="shared" si="0"/>
        <v>0</v>
      </c>
      <c r="H7" s="17">
        <f t="shared" ca="1" si="1"/>
        <v>0</v>
      </c>
      <c r="I7" s="18" t="str">
        <f t="shared" si="2"/>
        <v/>
      </c>
      <c r="J7" s="1"/>
      <c r="K7" s="1"/>
    </row>
    <row r="8" spans="1:11" ht="14.5">
      <c r="A8" s="19"/>
      <c r="B8" s="20"/>
      <c r="C8" s="20"/>
      <c r="D8" s="21"/>
      <c r="E8" s="22"/>
      <c r="F8" s="21"/>
      <c r="G8" s="17">
        <f t="shared" si="0"/>
        <v>0</v>
      </c>
      <c r="H8" s="17">
        <f t="shared" ca="1" si="1"/>
        <v>0</v>
      </c>
      <c r="I8" s="18" t="str">
        <f t="shared" si="2"/>
        <v/>
      </c>
      <c r="J8" s="1"/>
      <c r="K8" s="1"/>
    </row>
    <row r="9" spans="1:11" ht="14.5">
      <c r="A9" s="19"/>
      <c r="B9" s="20"/>
      <c r="C9" s="20"/>
      <c r="D9" s="21"/>
      <c r="E9" s="22"/>
      <c r="F9" s="21"/>
      <c r="G9" s="17">
        <f t="shared" si="0"/>
        <v>0</v>
      </c>
      <c r="H9" s="17">
        <f t="shared" ca="1" si="1"/>
        <v>0</v>
      </c>
      <c r="I9" s="18" t="str">
        <f t="shared" si="2"/>
        <v/>
      </c>
      <c r="J9" s="1"/>
      <c r="K9" s="1"/>
    </row>
    <row r="10" spans="1:11" ht="14.5">
      <c r="A10" s="19"/>
      <c r="B10" s="20"/>
      <c r="C10" s="20"/>
      <c r="D10" s="21"/>
      <c r="E10" s="22"/>
      <c r="F10" s="21"/>
      <c r="G10" s="17">
        <f t="shared" si="0"/>
        <v>0</v>
      </c>
      <c r="H10" s="17">
        <f t="shared" ca="1" si="1"/>
        <v>0</v>
      </c>
      <c r="I10" s="18" t="str">
        <f t="shared" si="2"/>
        <v/>
      </c>
      <c r="J10" s="1"/>
      <c r="K10" s="1"/>
    </row>
    <row r="11" spans="1:11" ht="14.5">
      <c r="A11" s="19"/>
      <c r="B11" s="20"/>
      <c r="C11" s="20"/>
      <c r="D11" s="21"/>
      <c r="E11" s="22"/>
      <c r="F11" s="21"/>
      <c r="G11" s="17">
        <f t="shared" si="0"/>
        <v>0</v>
      </c>
      <c r="H11" s="17">
        <f t="shared" ca="1" si="1"/>
        <v>0</v>
      </c>
      <c r="I11" s="18" t="str">
        <f t="shared" si="2"/>
        <v/>
      </c>
      <c r="J11" s="1"/>
      <c r="K11" s="1"/>
    </row>
    <row r="12" spans="1:11" ht="14.5">
      <c r="A12" s="19"/>
      <c r="B12" s="20"/>
      <c r="C12" s="20"/>
      <c r="D12" s="21"/>
      <c r="E12" s="22"/>
      <c r="F12" s="21"/>
      <c r="G12" s="17">
        <f t="shared" si="0"/>
        <v>0</v>
      </c>
      <c r="H12" s="17">
        <f t="shared" ca="1" si="1"/>
        <v>0</v>
      </c>
      <c r="I12" s="18" t="str">
        <f t="shared" si="2"/>
        <v/>
      </c>
      <c r="J12" s="1"/>
      <c r="K12" s="1"/>
    </row>
    <row r="13" spans="1:11" ht="14.5">
      <c r="A13" s="19"/>
      <c r="B13" s="20"/>
      <c r="C13" s="20"/>
      <c r="D13" s="21"/>
      <c r="E13" s="22"/>
      <c r="F13" s="21"/>
      <c r="G13" s="17">
        <f t="shared" si="0"/>
        <v>0</v>
      </c>
      <c r="H13" s="17">
        <f t="shared" ca="1" si="1"/>
        <v>0</v>
      </c>
      <c r="I13" s="18" t="str">
        <f t="shared" si="2"/>
        <v/>
      </c>
      <c r="J13" s="1"/>
      <c r="K13" s="1"/>
    </row>
    <row r="14" spans="1:11" ht="14.5">
      <c r="A14" s="19"/>
      <c r="B14" s="20"/>
      <c r="C14" s="20"/>
      <c r="D14" s="21"/>
      <c r="E14" s="22"/>
      <c r="F14" s="21"/>
      <c r="G14" s="17">
        <f t="shared" si="0"/>
        <v>0</v>
      </c>
      <c r="H14" s="17">
        <f t="shared" ca="1" si="1"/>
        <v>0</v>
      </c>
      <c r="I14" s="18" t="str">
        <f t="shared" si="2"/>
        <v/>
      </c>
      <c r="J14" s="1"/>
      <c r="K14" s="1"/>
    </row>
    <row r="15" spans="1:11" ht="14.5">
      <c r="A15" s="19"/>
      <c r="B15" s="20"/>
      <c r="C15" s="20"/>
      <c r="D15" s="21"/>
      <c r="E15" s="22"/>
      <c r="F15" s="21"/>
      <c r="G15" s="17">
        <f t="shared" si="0"/>
        <v>0</v>
      </c>
      <c r="H15" s="17">
        <f t="shared" ca="1" si="1"/>
        <v>0</v>
      </c>
      <c r="I15" s="18" t="str">
        <f t="shared" si="2"/>
        <v/>
      </c>
      <c r="J15" s="1"/>
      <c r="K15" s="1"/>
    </row>
    <row r="16" spans="1:11" ht="14.5">
      <c r="A16" s="19"/>
      <c r="B16" s="20"/>
      <c r="C16" s="20"/>
      <c r="D16" s="21"/>
      <c r="E16" s="22"/>
      <c r="F16" s="21"/>
      <c r="G16" s="17">
        <f t="shared" si="0"/>
        <v>0</v>
      </c>
      <c r="H16" s="17">
        <f t="shared" ca="1" si="1"/>
        <v>0</v>
      </c>
      <c r="I16" s="18" t="str">
        <f t="shared" si="2"/>
        <v/>
      </c>
      <c r="J16" s="1"/>
      <c r="K16" s="1"/>
    </row>
    <row r="17" spans="1:11" ht="14.5">
      <c r="A17" s="59"/>
      <c r="B17" s="60"/>
      <c r="C17" s="60"/>
      <c r="D17" s="60"/>
      <c r="E17" s="60"/>
      <c r="F17" s="60"/>
      <c r="G17" s="60"/>
      <c r="H17" s="60"/>
      <c r="I17" s="61"/>
      <c r="J17" s="1"/>
      <c r="K17" s="1"/>
    </row>
    <row r="18" spans="1:11" ht="32.5">
      <c r="A18" s="62" t="s">
        <v>208</v>
      </c>
      <c r="B18" s="63" t="s">
        <v>258</v>
      </c>
      <c r="C18" s="63" t="s">
        <v>209</v>
      </c>
      <c r="D18" s="63">
        <v>500000</v>
      </c>
      <c r="E18" s="64">
        <v>46660</v>
      </c>
      <c r="F18" s="63">
        <v>35000</v>
      </c>
      <c r="G18" s="155">
        <f>MAX(0,D18-F18)</f>
        <v>465000</v>
      </c>
      <c r="H18" s="155">
        <f ca="1">IF(OR(E18="",G18=0),0,G18/MAX(1,ROUNDUP((E18-TODAY())/30,0)))</f>
        <v>35769.230769230766</v>
      </c>
      <c r="I18" s="156">
        <f>IF(OR(D18="",D18=0),"",MIN(1,F18/D18))</f>
        <v>7.0000000000000007E-2</v>
      </c>
      <c r="J18" s="1"/>
      <c r="K18" s="1"/>
    </row>
    <row r="19" spans="1:11" ht="16" customHeight="1">
      <c r="A19" s="238" t="s">
        <v>45</v>
      </c>
      <c r="B19" s="239"/>
      <c r="C19" s="239"/>
      <c r="D19" s="239"/>
      <c r="E19" s="239"/>
      <c r="F19" s="239"/>
      <c r="G19" s="239"/>
      <c r="H19" s="239"/>
      <c r="I19" s="240"/>
      <c r="J19" s="1"/>
      <c r="K19" s="1"/>
    </row>
    <row r="20" spans="1:11" ht="14.5">
      <c r="A20" s="241" t="s">
        <v>46</v>
      </c>
      <c r="B20" s="242"/>
      <c r="C20" s="242"/>
      <c r="D20" s="242"/>
      <c r="E20" s="242"/>
      <c r="F20" s="242"/>
      <c r="G20" s="242"/>
      <c r="H20" s="242"/>
      <c r="I20" s="243"/>
      <c r="J20" s="1"/>
      <c r="K20" s="1"/>
    </row>
    <row r="21" spans="1:11" ht="14.5">
      <c r="A21" s="241"/>
      <c r="B21" s="242"/>
      <c r="C21" s="242"/>
      <c r="D21" s="242"/>
      <c r="E21" s="242"/>
      <c r="F21" s="242"/>
      <c r="G21" s="242"/>
      <c r="H21" s="242"/>
      <c r="I21" s="243"/>
      <c r="J21" s="1"/>
      <c r="K21" s="1"/>
    </row>
    <row r="22" spans="1:11" ht="15" thickBot="1">
      <c r="A22" s="244"/>
      <c r="B22" s="245"/>
      <c r="C22" s="245"/>
      <c r="D22" s="245"/>
      <c r="E22" s="245"/>
      <c r="F22" s="245"/>
      <c r="G22" s="245"/>
      <c r="H22" s="245"/>
      <c r="I22" s="246"/>
      <c r="J22" s="1"/>
      <c r="K22" s="1"/>
    </row>
    <row r="23" spans="1:11" ht="14.5">
      <c r="A23" s="1"/>
      <c r="B23" s="1"/>
      <c r="C23" s="1"/>
      <c r="D23" s="1"/>
      <c r="E23" s="1"/>
      <c r="F23" s="1"/>
      <c r="G23" s="1"/>
      <c r="H23" s="1"/>
      <c r="I23" s="1"/>
      <c r="J23" s="1"/>
      <c r="K23" s="1"/>
    </row>
    <row r="24" spans="1:11" ht="14.5">
      <c r="A24" s="1"/>
      <c r="B24" s="1"/>
      <c r="C24" s="1"/>
      <c r="D24" s="1"/>
      <c r="E24" s="1"/>
      <c r="F24" s="1"/>
      <c r="G24" s="1"/>
      <c r="H24" s="1"/>
      <c r="I24" s="1"/>
      <c r="J24" s="1"/>
      <c r="K24" s="1"/>
    </row>
    <row r="25" spans="1:11" ht="14.5">
      <c r="A25" s="1"/>
      <c r="B25" s="1"/>
      <c r="C25" s="1"/>
      <c r="D25" s="1"/>
      <c r="E25" s="1"/>
      <c r="F25" s="1"/>
      <c r="G25" s="1"/>
      <c r="H25" s="1"/>
      <c r="I25" s="1"/>
      <c r="J25" s="1"/>
      <c r="K25" s="1"/>
    </row>
    <row r="26" spans="1:11" ht="14.5">
      <c r="A26" s="1"/>
      <c r="B26" s="1"/>
      <c r="C26" s="1"/>
      <c r="D26" s="1"/>
      <c r="E26" s="1"/>
      <c r="F26" s="1"/>
      <c r="G26" s="1"/>
      <c r="H26" s="1"/>
      <c r="I26" s="1"/>
      <c r="J26" s="1"/>
      <c r="K26" s="1"/>
    </row>
    <row r="27" spans="1:11" ht="14.5">
      <c r="A27" s="1"/>
      <c r="B27" s="1"/>
      <c r="C27" s="1"/>
      <c r="D27" s="1"/>
      <c r="E27" s="1"/>
      <c r="F27" s="1"/>
      <c r="G27" s="1"/>
      <c r="H27" s="1"/>
      <c r="I27" s="1"/>
      <c r="J27" s="1"/>
      <c r="K27" s="1"/>
    </row>
    <row r="28" spans="1:11" ht="14.5">
      <c r="A28" s="1"/>
      <c r="B28" s="1"/>
      <c r="C28" s="1"/>
      <c r="D28" s="1"/>
      <c r="E28" s="1"/>
      <c r="F28" s="1"/>
      <c r="G28" s="1"/>
      <c r="H28" s="1"/>
      <c r="I28" s="1"/>
      <c r="J28" s="1"/>
      <c r="K28" s="1"/>
    </row>
    <row r="29" spans="1:11" ht="14.5">
      <c r="A29" s="1"/>
      <c r="B29" s="1"/>
      <c r="C29" s="1"/>
      <c r="D29" s="1"/>
      <c r="E29" s="1"/>
      <c r="F29" s="1"/>
      <c r="G29" s="1"/>
      <c r="H29" s="1"/>
      <c r="I29" s="1"/>
      <c r="J29" s="1"/>
      <c r="K29" s="1"/>
    </row>
    <row r="30" spans="1:11" ht="14.5">
      <c r="A30" s="1"/>
      <c r="B30" s="1"/>
      <c r="C30" s="1"/>
      <c r="D30" s="1"/>
      <c r="E30" s="1"/>
      <c r="F30" s="1"/>
      <c r="G30" s="1"/>
      <c r="H30" s="1"/>
      <c r="I30" s="1"/>
      <c r="J30" s="1"/>
      <c r="K30" s="1"/>
    </row>
    <row r="31" spans="1:11" ht="14.5">
      <c r="A31" s="1"/>
      <c r="B31" s="1"/>
      <c r="C31" s="1"/>
      <c r="D31" s="1"/>
      <c r="E31" s="1"/>
      <c r="F31" s="1"/>
      <c r="G31" s="1"/>
      <c r="H31" s="1"/>
      <c r="I31" s="1"/>
      <c r="J31" s="1"/>
      <c r="K31" s="1"/>
    </row>
    <row r="32" spans="1:11" ht="14.5">
      <c r="A32" s="1"/>
      <c r="B32" s="1"/>
      <c r="C32" s="1"/>
      <c r="D32" s="1"/>
      <c r="E32" s="1"/>
      <c r="F32" s="1"/>
      <c r="G32" s="1"/>
      <c r="H32" s="1"/>
      <c r="I32" s="1"/>
      <c r="J32" s="1"/>
      <c r="K32" s="1"/>
    </row>
    <row r="33" spans="1:11" ht="14.5">
      <c r="A33" s="1"/>
      <c r="B33" s="1"/>
      <c r="C33" s="1"/>
      <c r="D33" s="1"/>
      <c r="E33" s="1"/>
      <c r="F33" s="1"/>
      <c r="G33" s="1"/>
      <c r="H33" s="1"/>
      <c r="I33" s="1"/>
      <c r="J33" s="1"/>
      <c r="K33" s="1"/>
    </row>
    <row r="34" spans="1:11" ht="14.5">
      <c r="A34" s="1"/>
      <c r="B34" s="1"/>
      <c r="C34" s="1"/>
      <c r="D34" s="1"/>
      <c r="E34" s="1"/>
      <c r="F34" s="1"/>
      <c r="G34" s="1"/>
      <c r="H34" s="1"/>
      <c r="I34" s="1"/>
      <c r="J34" s="1"/>
      <c r="K34" s="1"/>
    </row>
    <row r="35" spans="1:11" ht="14.5">
      <c r="A35" s="1"/>
      <c r="B35" s="1"/>
      <c r="C35" s="1"/>
      <c r="D35" s="1"/>
      <c r="E35" s="1"/>
      <c r="F35" s="1"/>
      <c r="G35" s="1"/>
      <c r="H35" s="1"/>
      <c r="I35" s="1"/>
      <c r="J35" s="1"/>
      <c r="K35" s="1"/>
    </row>
    <row r="36" spans="1:11" ht="14.5">
      <c r="A36" s="1"/>
      <c r="B36" s="1"/>
      <c r="C36" s="1"/>
      <c r="D36" s="1"/>
      <c r="E36" s="1"/>
      <c r="F36" s="1"/>
      <c r="G36" s="1"/>
      <c r="H36" s="1"/>
      <c r="I36" s="1"/>
      <c r="J36" s="1"/>
      <c r="K36" s="1"/>
    </row>
    <row r="37" spans="1:11" ht="14.5">
      <c r="A37" s="1"/>
      <c r="B37" s="1"/>
      <c r="C37" s="1"/>
      <c r="D37" s="1"/>
      <c r="E37" s="1"/>
      <c r="F37" s="1"/>
      <c r="G37" s="1"/>
      <c r="H37" s="1"/>
      <c r="I37" s="1"/>
      <c r="J37" s="1"/>
      <c r="K37" s="1"/>
    </row>
    <row r="38" spans="1:11" ht="14.5">
      <c r="A38" s="1"/>
      <c r="B38" s="1"/>
      <c r="C38" s="1"/>
      <c r="D38" s="1"/>
      <c r="E38" s="1"/>
      <c r="F38" s="1"/>
      <c r="G38" s="1"/>
      <c r="H38" s="1"/>
      <c r="I38" s="1"/>
      <c r="J38" s="1"/>
      <c r="K38" s="1"/>
    </row>
    <row r="39" spans="1:11" ht="14.5">
      <c r="A39" s="1"/>
      <c r="B39" s="1"/>
      <c r="C39" s="1"/>
      <c r="D39" s="1"/>
      <c r="E39" s="1"/>
      <c r="F39" s="1"/>
      <c r="G39" s="1"/>
      <c r="H39" s="1"/>
      <c r="I39" s="1"/>
      <c r="J39" s="1"/>
      <c r="K39" s="1"/>
    </row>
    <row r="40" spans="1:11" ht="14.5">
      <c r="A40" s="1"/>
      <c r="B40" s="1"/>
      <c r="C40" s="1"/>
      <c r="D40" s="1"/>
      <c r="E40" s="1"/>
      <c r="F40" s="1"/>
      <c r="G40" s="1"/>
      <c r="H40" s="1"/>
      <c r="I40" s="1"/>
      <c r="J40" s="1"/>
      <c r="K40" s="1"/>
    </row>
    <row r="41" spans="1:11" ht="14.5">
      <c r="A41" s="1"/>
      <c r="B41" s="1"/>
      <c r="C41" s="1"/>
      <c r="D41" s="1"/>
      <c r="E41" s="1"/>
      <c r="F41" s="1"/>
      <c r="G41" s="1"/>
      <c r="H41" s="1"/>
      <c r="I41" s="1"/>
      <c r="J41" s="1"/>
      <c r="K41" s="1"/>
    </row>
    <row r="42" spans="1:11" ht="14.5">
      <c r="A42" s="1"/>
      <c r="B42" s="1"/>
      <c r="C42" s="1"/>
      <c r="D42" s="1"/>
      <c r="E42" s="1"/>
      <c r="F42" s="1"/>
      <c r="G42" s="1"/>
      <c r="H42" s="1"/>
      <c r="I42" s="1"/>
      <c r="J42" s="1"/>
      <c r="K42" s="1"/>
    </row>
    <row r="43" spans="1:11" ht="14.5">
      <c r="A43" s="1"/>
      <c r="B43" s="1"/>
      <c r="C43" s="1"/>
      <c r="D43" s="1"/>
      <c r="E43" s="1"/>
      <c r="F43" s="1"/>
      <c r="G43" s="1"/>
      <c r="H43" s="1"/>
      <c r="I43" s="1"/>
      <c r="J43" s="1"/>
      <c r="K43" s="1"/>
    </row>
    <row r="44" spans="1:11" ht="14.5">
      <c r="A44" s="1"/>
      <c r="B44" s="1"/>
      <c r="C44" s="1"/>
      <c r="D44" s="1"/>
      <c r="E44" s="1"/>
      <c r="F44" s="1"/>
      <c r="G44" s="1"/>
      <c r="H44" s="1"/>
      <c r="I44" s="1"/>
      <c r="J44" s="1"/>
      <c r="K44" s="1"/>
    </row>
    <row r="45" spans="1:11" ht="14.5">
      <c r="A45" s="1"/>
      <c r="B45" s="1"/>
      <c r="C45" s="1"/>
      <c r="D45" s="1"/>
      <c r="E45" s="1"/>
      <c r="F45" s="1"/>
      <c r="G45" s="1"/>
      <c r="H45" s="1"/>
      <c r="I45" s="1"/>
      <c r="J45" s="1"/>
      <c r="K45" s="1"/>
    </row>
    <row r="46" spans="1:11" ht="14.5">
      <c r="A46" s="1"/>
      <c r="B46" s="1"/>
      <c r="C46" s="1"/>
      <c r="D46" s="1"/>
      <c r="E46" s="1"/>
      <c r="F46" s="1"/>
      <c r="G46" s="1"/>
      <c r="H46" s="1"/>
      <c r="I46" s="1"/>
      <c r="J46" s="1"/>
      <c r="K46" s="1"/>
    </row>
    <row r="47" spans="1:11" ht="14.5">
      <c r="A47" s="1"/>
      <c r="B47" s="1"/>
      <c r="C47" s="1"/>
      <c r="D47" s="1"/>
      <c r="E47" s="1"/>
      <c r="F47" s="1"/>
      <c r="G47" s="1"/>
      <c r="H47" s="1"/>
      <c r="I47" s="1"/>
      <c r="J47" s="1"/>
      <c r="K47" s="1"/>
    </row>
    <row r="48" spans="1:11" ht="14.5">
      <c r="A48" s="1"/>
      <c r="B48" s="1"/>
      <c r="C48" s="1"/>
      <c r="D48" s="1"/>
      <c r="E48" s="1"/>
      <c r="F48" s="1"/>
      <c r="G48" s="1"/>
      <c r="H48" s="1"/>
      <c r="I48" s="1"/>
      <c r="J48" s="1"/>
      <c r="K48" s="1"/>
    </row>
    <row r="49" spans="1:11" ht="14.5">
      <c r="A49" s="1"/>
      <c r="B49" s="1"/>
      <c r="C49" s="1"/>
      <c r="D49" s="1"/>
      <c r="E49" s="1"/>
      <c r="F49" s="1"/>
      <c r="G49" s="1"/>
      <c r="H49" s="1"/>
      <c r="I49" s="1"/>
      <c r="J49" s="1"/>
      <c r="K49" s="1"/>
    </row>
    <row r="50" spans="1:11" ht="14.5">
      <c r="A50" s="1"/>
      <c r="B50" s="1"/>
      <c r="C50" s="1"/>
      <c r="D50" s="1"/>
      <c r="E50" s="1"/>
      <c r="F50" s="1"/>
      <c r="G50" s="1"/>
      <c r="H50" s="1"/>
      <c r="I50" s="1"/>
      <c r="J50" s="1"/>
      <c r="K50" s="1"/>
    </row>
    <row r="51" spans="1:11" ht="14.5">
      <c r="A51" s="1"/>
      <c r="B51" s="1"/>
      <c r="C51" s="1"/>
      <c r="D51" s="1"/>
      <c r="E51" s="1"/>
      <c r="F51" s="1"/>
      <c r="G51" s="1"/>
      <c r="H51" s="1"/>
      <c r="I51" s="1"/>
      <c r="J51" s="1"/>
      <c r="K51" s="1"/>
    </row>
    <row r="52" spans="1:11" ht="14.5">
      <c r="A52" s="1"/>
      <c r="B52" s="1"/>
      <c r="C52" s="1"/>
      <c r="D52" s="1"/>
      <c r="E52" s="1"/>
      <c r="F52" s="1"/>
      <c r="G52" s="1"/>
      <c r="H52" s="1"/>
      <c r="I52" s="1"/>
      <c r="J52" s="1"/>
      <c r="K52" s="1"/>
    </row>
    <row r="53" spans="1:11" ht="14.5">
      <c r="A53" s="1"/>
      <c r="B53" s="1"/>
      <c r="C53" s="1"/>
      <c r="D53" s="1"/>
      <c r="E53" s="1"/>
      <c r="F53" s="1"/>
      <c r="G53" s="1"/>
      <c r="H53" s="1"/>
      <c r="I53" s="1"/>
      <c r="J53" s="1"/>
      <c r="K53" s="1"/>
    </row>
    <row r="54" spans="1:11" ht="14.5">
      <c r="A54" s="1"/>
      <c r="B54" s="1"/>
      <c r="C54" s="1"/>
      <c r="D54" s="1"/>
      <c r="E54" s="1"/>
      <c r="F54" s="1"/>
      <c r="G54" s="1"/>
      <c r="H54" s="1"/>
      <c r="I54" s="1"/>
      <c r="J54" s="1"/>
      <c r="K54" s="1"/>
    </row>
    <row r="55" spans="1:11" ht="14.5">
      <c r="A55" s="1"/>
      <c r="B55" s="1"/>
      <c r="C55" s="1"/>
      <c r="D55" s="1"/>
      <c r="E55" s="1"/>
      <c r="F55" s="1"/>
      <c r="G55" s="1"/>
      <c r="H55" s="1"/>
      <c r="I55" s="1"/>
      <c r="J55" s="1"/>
      <c r="K55" s="1"/>
    </row>
    <row r="56" spans="1:11" ht="14.5">
      <c r="A56" s="1"/>
      <c r="B56" s="1"/>
      <c r="C56" s="1"/>
      <c r="D56" s="1"/>
      <c r="E56" s="1"/>
      <c r="F56" s="1"/>
      <c r="G56" s="1"/>
      <c r="H56" s="1"/>
      <c r="I56" s="1"/>
      <c r="J56" s="1"/>
      <c r="K56" s="1"/>
    </row>
    <row r="57" spans="1:11" ht="14.5">
      <c r="A57" s="1"/>
      <c r="B57" s="1"/>
      <c r="C57" s="1"/>
      <c r="D57" s="1"/>
      <c r="E57" s="1"/>
      <c r="F57" s="1"/>
      <c r="G57" s="1"/>
      <c r="H57" s="1"/>
      <c r="I57" s="1"/>
      <c r="J57" s="1"/>
      <c r="K57" s="1"/>
    </row>
    <row r="58" spans="1:11" ht="14.5">
      <c r="A58" s="1"/>
      <c r="B58" s="1"/>
      <c r="C58" s="1"/>
      <c r="D58" s="1"/>
      <c r="E58" s="1"/>
      <c r="F58" s="1"/>
      <c r="G58" s="1"/>
      <c r="H58" s="1"/>
      <c r="I58" s="1"/>
      <c r="J58" s="1"/>
      <c r="K58" s="1"/>
    </row>
    <row r="59" spans="1:11" ht="14.5">
      <c r="A59" s="1"/>
      <c r="B59" s="1"/>
      <c r="C59" s="1"/>
      <c r="D59" s="1"/>
      <c r="E59" s="1"/>
      <c r="F59" s="1"/>
      <c r="G59" s="1"/>
      <c r="H59" s="1"/>
      <c r="I59" s="1"/>
      <c r="J59" s="1"/>
      <c r="K59" s="1"/>
    </row>
    <row r="60" spans="1:11" ht="14.5">
      <c r="A60" s="1"/>
      <c r="B60" s="1"/>
      <c r="C60" s="1"/>
      <c r="D60" s="1"/>
      <c r="E60" s="1"/>
      <c r="F60" s="1"/>
      <c r="G60" s="1"/>
      <c r="H60" s="1"/>
      <c r="I60" s="1"/>
      <c r="J60" s="1"/>
      <c r="K60" s="1"/>
    </row>
    <row r="61" spans="1:11" ht="14.5">
      <c r="A61" s="1"/>
      <c r="B61" s="1"/>
      <c r="C61" s="1"/>
      <c r="D61" s="1"/>
      <c r="E61" s="1"/>
      <c r="F61" s="1"/>
      <c r="G61" s="1"/>
      <c r="H61" s="1"/>
      <c r="I61" s="1"/>
      <c r="J61" s="1"/>
      <c r="K61" s="1"/>
    </row>
    <row r="62" spans="1:11" ht="14.5">
      <c r="A62" s="1"/>
      <c r="B62" s="1"/>
      <c r="C62" s="1"/>
      <c r="D62" s="1"/>
      <c r="E62" s="1"/>
      <c r="F62" s="1"/>
      <c r="G62" s="1"/>
      <c r="H62" s="1"/>
      <c r="I62" s="1"/>
      <c r="J62" s="1"/>
      <c r="K62" s="1"/>
    </row>
    <row r="63" spans="1:11" ht="14.5">
      <c r="A63" s="1"/>
      <c r="B63" s="1"/>
      <c r="C63" s="1"/>
      <c r="D63" s="1"/>
      <c r="E63" s="1"/>
      <c r="F63" s="1"/>
      <c r="G63" s="1"/>
      <c r="H63" s="1"/>
      <c r="I63" s="1"/>
      <c r="J63" s="1"/>
      <c r="K63" s="1"/>
    </row>
    <row r="64" spans="1:11" ht="14.5">
      <c r="A64" s="1"/>
      <c r="B64" s="1"/>
      <c r="C64" s="1"/>
      <c r="D64" s="1"/>
      <c r="E64" s="1"/>
      <c r="F64" s="1"/>
      <c r="G64" s="1"/>
      <c r="H64" s="1"/>
      <c r="I64" s="1"/>
      <c r="J64" s="1"/>
      <c r="K64" s="1"/>
    </row>
    <row r="65" spans="1:11" ht="14.5">
      <c r="A65" s="1"/>
      <c r="B65" s="1"/>
      <c r="C65" s="1"/>
      <c r="D65" s="1"/>
      <c r="E65" s="1"/>
      <c r="F65" s="1"/>
      <c r="G65" s="1"/>
      <c r="H65" s="1"/>
      <c r="I65" s="1"/>
      <c r="J65" s="1"/>
      <c r="K65" s="1"/>
    </row>
    <row r="66" spans="1:11" ht="14.5">
      <c r="A66" s="1"/>
      <c r="B66" s="1"/>
      <c r="C66" s="1"/>
      <c r="D66" s="1"/>
      <c r="E66" s="1"/>
      <c r="F66" s="1"/>
      <c r="G66" s="1"/>
      <c r="H66" s="1"/>
      <c r="I66" s="1"/>
      <c r="J66" s="1"/>
      <c r="K66" s="1"/>
    </row>
    <row r="67" spans="1:11" ht="14.5">
      <c r="A67" s="1"/>
      <c r="B67" s="1"/>
      <c r="C67" s="1"/>
      <c r="D67" s="1"/>
      <c r="E67" s="1"/>
      <c r="F67" s="1"/>
      <c r="G67" s="1"/>
      <c r="H67" s="1"/>
      <c r="I67" s="1"/>
      <c r="J67" s="1"/>
      <c r="K67" s="1"/>
    </row>
    <row r="68" spans="1:11" ht="14.5">
      <c r="A68" s="1"/>
      <c r="B68" s="1"/>
      <c r="C68" s="1"/>
      <c r="D68" s="1"/>
      <c r="E68" s="1"/>
      <c r="F68" s="1"/>
      <c r="G68" s="1"/>
      <c r="H68" s="1"/>
      <c r="I68" s="1"/>
      <c r="J68" s="1"/>
      <c r="K68" s="1"/>
    </row>
    <row r="69" spans="1:11" ht="14.5">
      <c r="A69" s="1"/>
      <c r="B69" s="1"/>
      <c r="C69" s="1"/>
      <c r="D69" s="1"/>
      <c r="E69" s="1"/>
      <c r="F69" s="1"/>
      <c r="G69" s="1"/>
      <c r="H69" s="1"/>
      <c r="I69" s="1"/>
      <c r="J69" s="1"/>
      <c r="K69" s="1"/>
    </row>
    <row r="70" spans="1:11" ht="14.5">
      <c r="A70" s="1"/>
      <c r="B70" s="1"/>
      <c r="C70" s="1"/>
      <c r="D70" s="1"/>
      <c r="E70" s="1"/>
      <c r="F70" s="1"/>
      <c r="G70" s="1"/>
      <c r="H70" s="1"/>
      <c r="I70" s="1"/>
      <c r="J70" s="1"/>
      <c r="K70" s="1"/>
    </row>
    <row r="71" spans="1:11" ht="14.5">
      <c r="A71" s="1"/>
      <c r="B71" s="1"/>
      <c r="C71" s="1"/>
      <c r="D71" s="1"/>
      <c r="E71" s="1"/>
      <c r="F71" s="1"/>
      <c r="G71" s="1"/>
      <c r="H71" s="1"/>
      <c r="I71" s="1"/>
      <c r="J71" s="1"/>
      <c r="K71" s="1"/>
    </row>
    <row r="72" spans="1:11" ht="14.5">
      <c r="A72" s="1"/>
      <c r="B72" s="1"/>
      <c r="C72" s="1"/>
      <c r="D72" s="1"/>
      <c r="E72" s="1"/>
      <c r="F72" s="1"/>
      <c r="G72" s="1"/>
      <c r="H72" s="1"/>
      <c r="I72" s="1"/>
      <c r="J72" s="1"/>
      <c r="K72" s="1"/>
    </row>
    <row r="73" spans="1:11" ht="14.5">
      <c r="A73" s="1"/>
      <c r="B73" s="1"/>
      <c r="C73" s="1"/>
      <c r="D73" s="1"/>
      <c r="E73" s="1"/>
      <c r="F73" s="1"/>
      <c r="G73" s="1"/>
      <c r="H73" s="1"/>
      <c r="I73" s="1"/>
      <c r="J73" s="1"/>
      <c r="K73" s="1"/>
    </row>
    <row r="74" spans="1:11" ht="14.5">
      <c r="A74" s="1"/>
      <c r="B74" s="1"/>
      <c r="C74" s="1"/>
      <c r="D74" s="1"/>
      <c r="E74" s="1"/>
      <c r="F74" s="1"/>
      <c r="G74" s="1"/>
      <c r="H74" s="1"/>
      <c r="I74" s="1"/>
      <c r="J74" s="1"/>
      <c r="K74" s="1"/>
    </row>
    <row r="75" spans="1:11" ht="14.5">
      <c r="A75" s="1"/>
      <c r="B75" s="1"/>
      <c r="C75" s="1"/>
      <c r="D75" s="1"/>
      <c r="E75" s="1"/>
      <c r="F75" s="1"/>
      <c r="G75" s="1"/>
      <c r="H75" s="1"/>
      <c r="I75" s="1"/>
      <c r="J75" s="1"/>
      <c r="K75" s="1"/>
    </row>
    <row r="76" spans="1:11" ht="14.5">
      <c r="A76" s="1"/>
      <c r="B76" s="1"/>
      <c r="C76" s="1"/>
      <c r="D76" s="1"/>
      <c r="E76" s="1"/>
      <c r="F76" s="1"/>
      <c r="G76" s="1"/>
      <c r="H76" s="1"/>
      <c r="I76" s="1"/>
      <c r="J76" s="1"/>
      <c r="K76" s="1"/>
    </row>
    <row r="77" spans="1:11" ht="14.5">
      <c r="A77" s="1"/>
      <c r="B77" s="1"/>
      <c r="C77" s="1"/>
      <c r="D77" s="1"/>
      <c r="E77" s="1"/>
      <c r="F77" s="1"/>
      <c r="G77" s="1"/>
      <c r="H77" s="1"/>
      <c r="I77" s="1"/>
      <c r="J77" s="1"/>
      <c r="K77" s="1"/>
    </row>
    <row r="78" spans="1:11" ht="14.5">
      <c r="A78" s="1"/>
      <c r="B78" s="1"/>
      <c r="C78" s="1"/>
      <c r="D78" s="1"/>
      <c r="E78" s="1"/>
      <c r="F78" s="1"/>
      <c r="G78" s="1"/>
      <c r="H78" s="1"/>
      <c r="I78" s="1"/>
      <c r="J78" s="1"/>
      <c r="K78" s="1"/>
    </row>
    <row r="79" spans="1:11" ht="14.5">
      <c r="A79" s="1"/>
      <c r="B79" s="1"/>
      <c r="C79" s="1"/>
      <c r="D79" s="1"/>
      <c r="E79" s="1"/>
      <c r="F79" s="1"/>
      <c r="G79" s="1"/>
      <c r="H79" s="1"/>
      <c r="I79" s="1"/>
      <c r="J79" s="1"/>
      <c r="K79" s="1"/>
    </row>
    <row r="80" spans="1:11" ht="14.5">
      <c r="A80" s="1"/>
      <c r="B80" s="1"/>
      <c r="C80" s="1"/>
      <c r="D80" s="1"/>
      <c r="E80" s="1"/>
      <c r="F80" s="1"/>
      <c r="G80" s="1"/>
      <c r="H80" s="1"/>
      <c r="I80" s="1"/>
      <c r="J80" s="1"/>
      <c r="K80" s="1"/>
    </row>
    <row r="81" spans="1:11" ht="14.5">
      <c r="A81" s="1"/>
      <c r="B81" s="1"/>
      <c r="C81" s="1"/>
      <c r="D81" s="1"/>
      <c r="E81" s="1"/>
      <c r="F81" s="1"/>
      <c r="G81" s="1"/>
      <c r="H81" s="1"/>
      <c r="I81" s="1"/>
      <c r="J81" s="1"/>
      <c r="K81" s="1"/>
    </row>
    <row r="82" spans="1:11" ht="14.5">
      <c r="A82" s="1"/>
      <c r="B82" s="1"/>
      <c r="C82" s="1"/>
      <c r="D82" s="1"/>
      <c r="E82" s="1"/>
      <c r="F82" s="1"/>
      <c r="G82" s="1"/>
      <c r="H82" s="1"/>
      <c r="I82" s="1"/>
      <c r="J82" s="1"/>
      <c r="K82" s="1"/>
    </row>
    <row r="83" spans="1:11" ht="14.5">
      <c r="A83" s="1"/>
      <c r="B83" s="1"/>
      <c r="C83" s="1"/>
      <c r="D83" s="1"/>
      <c r="E83" s="1"/>
      <c r="F83" s="1"/>
      <c r="G83" s="1"/>
      <c r="H83" s="1"/>
      <c r="I83" s="1"/>
      <c r="J83" s="1"/>
      <c r="K83" s="1"/>
    </row>
    <row r="84" spans="1:11" ht="14.5">
      <c r="A84" s="1"/>
      <c r="B84" s="1"/>
      <c r="C84" s="1"/>
      <c r="D84" s="1"/>
      <c r="E84" s="1"/>
      <c r="F84" s="1"/>
      <c r="G84" s="1"/>
      <c r="H84" s="1"/>
      <c r="I84" s="1"/>
      <c r="J84" s="1"/>
      <c r="K84" s="1"/>
    </row>
    <row r="85" spans="1:11" ht="14.5">
      <c r="A85" s="1"/>
      <c r="B85" s="1"/>
      <c r="C85" s="1"/>
      <c r="D85" s="1"/>
      <c r="E85" s="1"/>
      <c r="F85" s="1"/>
      <c r="G85" s="1"/>
      <c r="H85" s="1"/>
      <c r="I85" s="1"/>
      <c r="J85" s="1"/>
      <c r="K85" s="1"/>
    </row>
    <row r="86" spans="1:11" ht="14.5">
      <c r="A86" s="1"/>
      <c r="B86" s="1"/>
      <c r="C86" s="1"/>
      <c r="D86" s="1"/>
      <c r="E86" s="1"/>
      <c r="F86" s="1"/>
      <c r="G86" s="1"/>
      <c r="H86" s="1"/>
      <c r="I86" s="1"/>
      <c r="J86" s="1"/>
      <c r="K86" s="1"/>
    </row>
    <row r="87" spans="1:11" ht="14.5">
      <c r="A87" s="1"/>
      <c r="B87" s="1"/>
      <c r="C87" s="1"/>
      <c r="D87" s="1"/>
      <c r="E87" s="1"/>
      <c r="F87" s="1"/>
      <c r="G87" s="1"/>
      <c r="H87" s="1"/>
      <c r="I87" s="1"/>
      <c r="J87" s="1"/>
      <c r="K87" s="1"/>
    </row>
    <row r="88" spans="1:11" ht="14.5">
      <c r="A88" s="1"/>
      <c r="B88" s="1"/>
      <c r="C88" s="1"/>
      <c r="D88" s="1"/>
      <c r="E88" s="1"/>
      <c r="F88" s="1"/>
      <c r="G88" s="1"/>
      <c r="H88" s="1"/>
      <c r="I88" s="1"/>
      <c r="J88" s="1"/>
      <c r="K88" s="1"/>
    </row>
    <row r="89" spans="1:11" ht="14.5">
      <c r="A89" s="1"/>
      <c r="B89" s="1"/>
      <c r="C89" s="1"/>
      <c r="D89" s="1"/>
      <c r="E89" s="1"/>
      <c r="F89" s="1"/>
      <c r="G89" s="1"/>
      <c r="H89" s="1"/>
      <c r="I89" s="1"/>
      <c r="J89" s="1"/>
      <c r="K89" s="1"/>
    </row>
    <row r="90" spans="1:11" ht="14.5">
      <c r="A90" s="1"/>
      <c r="B90" s="1"/>
      <c r="C90" s="1"/>
      <c r="D90" s="1"/>
      <c r="E90" s="1"/>
      <c r="F90" s="1"/>
      <c r="G90" s="1"/>
      <c r="H90" s="1"/>
      <c r="I90" s="1"/>
      <c r="J90" s="1"/>
      <c r="K90" s="1"/>
    </row>
    <row r="91" spans="1:11" ht="14.5">
      <c r="A91" s="1"/>
      <c r="B91" s="1"/>
      <c r="C91" s="1"/>
      <c r="D91" s="1"/>
      <c r="E91" s="1"/>
      <c r="F91" s="1"/>
      <c r="G91" s="1"/>
      <c r="H91" s="1"/>
      <c r="I91" s="1"/>
      <c r="J91" s="1"/>
      <c r="K91" s="1"/>
    </row>
    <row r="92" spans="1:11" ht="14.5">
      <c r="A92" s="1"/>
      <c r="B92" s="1"/>
      <c r="C92" s="1"/>
      <c r="D92" s="1"/>
      <c r="E92" s="1"/>
      <c r="F92" s="1"/>
      <c r="G92" s="1"/>
      <c r="H92" s="1"/>
      <c r="I92" s="1"/>
      <c r="J92" s="1"/>
      <c r="K92" s="1"/>
    </row>
    <row r="93" spans="1:11" ht="14.5">
      <c r="A93" s="1"/>
      <c r="B93" s="1"/>
      <c r="C93" s="1"/>
      <c r="D93" s="1"/>
      <c r="E93" s="1"/>
      <c r="F93" s="1"/>
      <c r="G93" s="1"/>
      <c r="H93" s="1"/>
      <c r="I93" s="1"/>
      <c r="J93" s="1"/>
      <c r="K93" s="1"/>
    </row>
    <row r="94" spans="1:11" ht="14.5">
      <c r="A94" s="1"/>
      <c r="B94" s="1"/>
      <c r="C94" s="1"/>
      <c r="D94" s="1"/>
      <c r="E94" s="1"/>
      <c r="F94" s="1"/>
      <c r="G94" s="1"/>
      <c r="H94" s="1"/>
      <c r="I94" s="1"/>
      <c r="J94" s="1"/>
      <c r="K94" s="1"/>
    </row>
    <row r="95" spans="1:11" ht="14.5">
      <c r="A95" s="1"/>
      <c r="B95" s="1"/>
      <c r="C95" s="1"/>
      <c r="D95" s="1"/>
      <c r="E95" s="1"/>
      <c r="F95" s="1"/>
      <c r="G95" s="1"/>
      <c r="H95" s="1"/>
      <c r="I95" s="1"/>
      <c r="J95" s="1"/>
      <c r="K95" s="1"/>
    </row>
    <row r="96" spans="1:11" ht="14.5">
      <c r="A96" s="1"/>
      <c r="B96" s="1"/>
      <c r="C96" s="1"/>
      <c r="D96" s="1"/>
      <c r="E96" s="1"/>
      <c r="F96" s="1"/>
      <c r="G96" s="1"/>
      <c r="H96" s="1"/>
      <c r="I96" s="1"/>
      <c r="J96" s="1"/>
      <c r="K96" s="1"/>
    </row>
    <row r="97" spans="1:11" ht="14.5">
      <c r="A97" s="1"/>
      <c r="B97" s="1"/>
      <c r="C97" s="1"/>
      <c r="D97" s="1"/>
      <c r="E97" s="1"/>
      <c r="F97" s="1"/>
      <c r="G97" s="1"/>
      <c r="H97" s="1"/>
      <c r="I97" s="1"/>
      <c r="J97" s="1"/>
      <c r="K97" s="1"/>
    </row>
    <row r="98" spans="1:11" ht="14.5">
      <c r="A98" s="1"/>
      <c r="B98" s="1"/>
      <c r="C98" s="1"/>
      <c r="D98" s="1"/>
      <c r="E98" s="1"/>
      <c r="F98" s="1"/>
      <c r="G98" s="1"/>
      <c r="H98" s="1"/>
      <c r="I98" s="1"/>
      <c r="J98" s="1"/>
      <c r="K98" s="1"/>
    </row>
    <row r="99" spans="1:11" ht="14.5">
      <c r="A99" s="1"/>
      <c r="B99" s="1"/>
      <c r="C99" s="1"/>
      <c r="D99" s="1"/>
      <c r="E99" s="1"/>
      <c r="F99" s="1"/>
      <c r="G99" s="1"/>
      <c r="H99" s="1"/>
      <c r="I99" s="1"/>
      <c r="J99" s="1"/>
      <c r="K99" s="1"/>
    </row>
    <row r="100" spans="1:11" ht="14.5">
      <c r="A100" s="1"/>
      <c r="B100" s="1"/>
      <c r="C100" s="1"/>
      <c r="D100" s="1"/>
      <c r="E100" s="1"/>
      <c r="F100" s="1"/>
      <c r="G100" s="1"/>
      <c r="H100" s="1"/>
      <c r="I100" s="1"/>
      <c r="J100" s="1"/>
      <c r="K100" s="1"/>
    </row>
    <row r="101" spans="1:11" ht="14.5">
      <c r="A101" s="1"/>
      <c r="B101" s="1"/>
      <c r="C101" s="1"/>
      <c r="D101" s="1"/>
      <c r="E101" s="1"/>
      <c r="F101" s="1"/>
      <c r="G101" s="1"/>
      <c r="H101" s="1"/>
      <c r="I101" s="1"/>
      <c r="J101" s="1"/>
      <c r="K101" s="1"/>
    </row>
    <row r="102" spans="1:11" ht="14.5">
      <c r="A102" s="1"/>
      <c r="B102" s="1"/>
      <c r="C102" s="1"/>
      <c r="D102" s="1"/>
      <c r="E102" s="1"/>
      <c r="F102" s="1"/>
      <c r="G102" s="1"/>
      <c r="H102" s="1"/>
      <c r="I102" s="1"/>
      <c r="J102" s="1"/>
      <c r="K102" s="1"/>
    </row>
    <row r="103" spans="1:11" ht="14.5">
      <c r="A103" s="1"/>
      <c r="B103" s="1"/>
      <c r="C103" s="1"/>
      <c r="D103" s="1"/>
      <c r="E103" s="1"/>
      <c r="F103" s="1"/>
      <c r="G103" s="1"/>
      <c r="H103" s="1"/>
      <c r="I103" s="1"/>
      <c r="J103" s="1"/>
      <c r="K103" s="1"/>
    </row>
    <row r="104" spans="1:11" ht="14.5">
      <c r="A104" s="1"/>
      <c r="B104" s="1"/>
      <c r="C104" s="1"/>
      <c r="D104" s="1"/>
      <c r="E104" s="1"/>
      <c r="F104" s="1"/>
      <c r="G104" s="1"/>
      <c r="H104" s="1"/>
      <c r="I104" s="1"/>
      <c r="J104" s="1"/>
      <c r="K104" s="1"/>
    </row>
    <row r="105" spans="1:11" ht="14.5">
      <c r="A105" s="1"/>
      <c r="B105" s="1"/>
      <c r="C105" s="1"/>
      <c r="D105" s="1"/>
      <c r="E105" s="1"/>
      <c r="F105" s="1"/>
      <c r="G105" s="1"/>
      <c r="H105" s="1"/>
      <c r="I105" s="1"/>
      <c r="J105" s="1"/>
      <c r="K105" s="1"/>
    </row>
    <row r="106" spans="1:11" ht="14.5">
      <c r="A106" s="1"/>
      <c r="B106" s="1"/>
      <c r="C106" s="1"/>
      <c r="D106" s="1"/>
      <c r="E106" s="1"/>
      <c r="F106" s="1"/>
      <c r="G106" s="1"/>
      <c r="H106" s="1"/>
      <c r="I106" s="1"/>
      <c r="J106" s="1"/>
      <c r="K106" s="1"/>
    </row>
    <row r="107" spans="1:11" ht="14.5">
      <c r="A107" s="1"/>
      <c r="B107" s="1"/>
      <c r="C107" s="1"/>
      <c r="D107" s="1"/>
      <c r="E107" s="1"/>
      <c r="F107" s="1"/>
      <c r="G107" s="1"/>
      <c r="H107" s="1"/>
      <c r="I107" s="1"/>
      <c r="J107" s="1"/>
      <c r="K107" s="1"/>
    </row>
    <row r="108" spans="1:11" ht="14.5">
      <c r="A108" s="1"/>
      <c r="B108" s="1"/>
      <c r="C108" s="1"/>
      <c r="D108" s="1"/>
      <c r="E108" s="1"/>
      <c r="F108" s="1"/>
      <c r="G108" s="1"/>
      <c r="H108" s="1"/>
      <c r="I108" s="1"/>
      <c r="J108" s="1"/>
      <c r="K108" s="1"/>
    </row>
    <row r="109" spans="1:11" ht="14.5">
      <c r="A109" s="1"/>
      <c r="B109" s="1"/>
      <c r="C109" s="1"/>
      <c r="D109" s="1"/>
      <c r="E109" s="1"/>
      <c r="F109" s="1"/>
      <c r="G109" s="1"/>
      <c r="H109" s="1"/>
      <c r="I109" s="1"/>
      <c r="J109" s="1"/>
      <c r="K109" s="1"/>
    </row>
    <row r="110" spans="1:11" ht="14.5">
      <c r="A110" s="1"/>
      <c r="B110" s="1"/>
      <c r="C110" s="1"/>
      <c r="D110" s="1"/>
      <c r="E110" s="1"/>
      <c r="F110" s="1"/>
      <c r="G110" s="1"/>
      <c r="H110" s="1"/>
      <c r="I110" s="1"/>
      <c r="J110" s="1"/>
      <c r="K110" s="1"/>
    </row>
    <row r="111" spans="1:11" ht="14.5">
      <c r="A111" s="1"/>
      <c r="B111" s="1"/>
      <c r="C111" s="1"/>
      <c r="D111" s="1"/>
      <c r="E111" s="1"/>
      <c r="F111" s="1"/>
      <c r="G111" s="1"/>
      <c r="H111" s="1"/>
      <c r="I111" s="1"/>
      <c r="J111" s="1"/>
      <c r="K111" s="1"/>
    </row>
    <row r="112" spans="1:11" ht="14.5">
      <c r="A112" s="1"/>
      <c r="B112" s="1"/>
      <c r="C112" s="1"/>
      <c r="D112" s="1"/>
      <c r="E112" s="1"/>
      <c r="F112" s="1"/>
      <c r="G112" s="1"/>
      <c r="H112" s="1"/>
      <c r="I112" s="1"/>
      <c r="J112" s="1"/>
      <c r="K112" s="1"/>
    </row>
    <row r="113" spans="1:11" ht="14.5">
      <c r="A113" s="1"/>
      <c r="B113" s="1"/>
      <c r="C113" s="1"/>
      <c r="D113" s="1"/>
      <c r="E113" s="1"/>
      <c r="F113" s="1"/>
      <c r="G113" s="1"/>
      <c r="H113" s="1"/>
      <c r="I113" s="1"/>
      <c r="J113" s="1"/>
      <c r="K113" s="1"/>
    </row>
    <row r="114" spans="1:11" ht="14.5">
      <c r="A114" s="1"/>
      <c r="B114" s="1"/>
      <c r="C114" s="1"/>
      <c r="D114" s="1"/>
      <c r="E114" s="1"/>
      <c r="F114" s="1"/>
      <c r="G114" s="1"/>
      <c r="H114" s="1"/>
      <c r="I114" s="1"/>
      <c r="J114" s="1"/>
      <c r="K114" s="1"/>
    </row>
    <row r="115" spans="1:11" ht="14.5">
      <c r="A115" s="1"/>
      <c r="B115" s="1"/>
      <c r="C115" s="1"/>
      <c r="D115" s="1"/>
      <c r="E115" s="1"/>
      <c r="F115" s="1"/>
      <c r="G115" s="1"/>
      <c r="H115" s="1"/>
      <c r="I115" s="1"/>
      <c r="J115" s="1"/>
      <c r="K115" s="1"/>
    </row>
    <row r="116" spans="1:11" ht="14.5">
      <c r="A116" s="1"/>
      <c r="B116" s="1"/>
      <c r="C116" s="1"/>
      <c r="D116" s="1"/>
      <c r="E116" s="1"/>
      <c r="F116" s="1"/>
      <c r="G116" s="1"/>
      <c r="H116" s="1"/>
      <c r="I116" s="1"/>
      <c r="J116" s="1"/>
      <c r="K116" s="1"/>
    </row>
    <row r="117" spans="1:11" ht="14.5">
      <c r="A117" s="1"/>
      <c r="B117" s="1"/>
      <c r="C117" s="1"/>
      <c r="D117" s="1"/>
      <c r="E117" s="1"/>
      <c r="F117" s="1"/>
      <c r="G117" s="1"/>
      <c r="H117" s="1"/>
      <c r="I117" s="1"/>
      <c r="J117" s="1"/>
      <c r="K117" s="1"/>
    </row>
    <row r="118" spans="1:11" ht="14.5">
      <c r="A118" s="1"/>
      <c r="B118" s="1"/>
      <c r="C118" s="1"/>
      <c r="D118" s="1"/>
      <c r="E118" s="1"/>
      <c r="F118" s="1"/>
      <c r="G118" s="1"/>
      <c r="H118" s="1"/>
      <c r="I118" s="1"/>
      <c r="J118" s="1"/>
      <c r="K118" s="1"/>
    </row>
    <row r="119" spans="1:11" ht="14.5">
      <c r="A119" s="1"/>
      <c r="B119" s="1"/>
      <c r="C119" s="1"/>
      <c r="D119" s="1"/>
      <c r="E119" s="1"/>
      <c r="F119" s="1"/>
      <c r="G119" s="1"/>
      <c r="H119" s="1"/>
      <c r="I119" s="1"/>
      <c r="J119" s="1"/>
      <c r="K119" s="1"/>
    </row>
    <row r="120" spans="1:11" ht="14.5">
      <c r="A120" s="1"/>
      <c r="B120" s="1"/>
      <c r="C120" s="1"/>
      <c r="D120" s="1"/>
      <c r="E120" s="1"/>
      <c r="F120" s="1"/>
      <c r="G120" s="1"/>
      <c r="H120" s="1"/>
      <c r="I120" s="1"/>
      <c r="J120" s="1"/>
      <c r="K120" s="1"/>
    </row>
    <row r="121" spans="1:11" ht="14.5">
      <c r="A121" s="1"/>
      <c r="B121" s="1"/>
      <c r="C121" s="1"/>
      <c r="D121" s="1"/>
      <c r="E121" s="1"/>
      <c r="F121" s="1"/>
      <c r="G121" s="1"/>
      <c r="H121" s="1"/>
      <c r="I121" s="1"/>
      <c r="J121" s="1"/>
      <c r="K121" s="1"/>
    </row>
    <row r="122" spans="1:11" ht="14.5">
      <c r="A122" s="1"/>
      <c r="B122" s="1"/>
      <c r="C122" s="1"/>
      <c r="D122" s="1"/>
      <c r="E122" s="1"/>
      <c r="F122" s="1"/>
      <c r="G122" s="1"/>
      <c r="H122" s="1"/>
      <c r="I122" s="1"/>
      <c r="J122" s="1"/>
      <c r="K122" s="1"/>
    </row>
    <row r="123" spans="1:11" ht="14.5">
      <c r="A123" s="1"/>
      <c r="B123" s="1"/>
      <c r="C123" s="1"/>
      <c r="D123" s="1"/>
      <c r="E123" s="1"/>
      <c r="F123" s="1"/>
      <c r="G123" s="1"/>
      <c r="H123" s="1"/>
      <c r="I123" s="1"/>
      <c r="J123" s="1"/>
      <c r="K123" s="1"/>
    </row>
    <row r="124" spans="1:11" ht="14.5">
      <c r="A124" s="1"/>
      <c r="B124" s="1"/>
      <c r="C124" s="1"/>
      <c r="D124" s="1"/>
      <c r="E124" s="1"/>
      <c r="F124" s="1"/>
      <c r="G124" s="1"/>
      <c r="H124" s="1"/>
      <c r="I124" s="1"/>
      <c r="J124" s="1"/>
      <c r="K124" s="1"/>
    </row>
    <row r="125" spans="1:11" ht="14.5">
      <c r="A125" s="1"/>
      <c r="B125" s="1"/>
      <c r="C125" s="1"/>
      <c r="D125" s="1"/>
      <c r="E125" s="1"/>
      <c r="F125" s="1"/>
      <c r="G125" s="1"/>
      <c r="H125" s="1"/>
      <c r="I125" s="1"/>
      <c r="J125" s="1"/>
      <c r="K125" s="1"/>
    </row>
    <row r="126" spans="1:11" ht="14.5">
      <c r="A126" s="1"/>
      <c r="B126" s="1"/>
      <c r="C126" s="1"/>
      <c r="D126" s="1"/>
      <c r="E126" s="1"/>
      <c r="F126" s="1"/>
      <c r="G126" s="1"/>
      <c r="H126" s="1"/>
      <c r="I126" s="1"/>
      <c r="J126" s="1"/>
      <c r="K126" s="1"/>
    </row>
    <row r="127" spans="1:11" ht="14.5">
      <c r="A127" s="1"/>
      <c r="B127" s="1"/>
      <c r="C127" s="1"/>
      <c r="D127" s="1"/>
      <c r="E127" s="1"/>
      <c r="F127" s="1"/>
      <c r="G127" s="1"/>
      <c r="H127" s="1"/>
      <c r="I127" s="1"/>
      <c r="J127" s="1"/>
      <c r="K127" s="1"/>
    </row>
    <row r="128" spans="1:11" ht="14.5">
      <c r="A128" s="1"/>
      <c r="B128" s="1"/>
      <c r="C128" s="1"/>
      <c r="D128" s="1"/>
      <c r="E128" s="1"/>
      <c r="F128" s="1"/>
      <c r="G128" s="1"/>
      <c r="H128" s="1"/>
      <c r="I128" s="1"/>
      <c r="J128" s="1"/>
      <c r="K128" s="1"/>
    </row>
    <row r="129" spans="1:11" ht="14.5">
      <c r="A129" s="1"/>
      <c r="B129" s="1"/>
      <c r="C129" s="1"/>
      <c r="D129" s="1"/>
      <c r="E129" s="1"/>
      <c r="F129" s="1"/>
      <c r="G129" s="1"/>
      <c r="H129" s="1"/>
      <c r="I129" s="1"/>
      <c r="J129" s="1"/>
      <c r="K129" s="1"/>
    </row>
    <row r="130" spans="1:11" ht="14.5">
      <c r="A130" s="1"/>
      <c r="B130" s="1"/>
      <c r="C130" s="1"/>
      <c r="D130" s="1"/>
      <c r="E130" s="1"/>
      <c r="F130" s="1"/>
      <c r="G130" s="1"/>
      <c r="H130" s="1"/>
      <c r="I130" s="1"/>
      <c r="J130" s="1"/>
      <c r="K130" s="1"/>
    </row>
    <row r="131" spans="1:11" ht="14.5">
      <c r="A131" s="1"/>
      <c r="B131" s="1"/>
      <c r="C131" s="1"/>
      <c r="D131" s="1"/>
      <c r="E131" s="1"/>
      <c r="F131" s="1"/>
      <c r="G131" s="1"/>
      <c r="H131" s="1"/>
      <c r="I131" s="1"/>
      <c r="J131" s="1"/>
      <c r="K131" s="1"/>
    </row>
    <row r="132" spans="1:11" ht="14.5">
      <c r="A132" s="1"/>
      <c r="B132" s="1"/>
      <c r="C132" s="1"/>
      <c r="D132" s="1"/>
      <c r="E132" s="1"/>
      <c r="F132" s="1"/>
      <c r="G132" s="1"/>
      <c r="H132" s="1"/>
      <c r="I132" s="1"/>
      <c r="J132" s="1"/>
      <c r="K132" s="1"/>
    </row>
    <row r="133" spans="1:11" ht="14.5">
      <c r="A133" s="1"/>
      <c r="B133" s="1"/>
      <c r="C133" s="1"/>
      <c r="D133" s="1"/>
      <c r="E133" s="1"/>
      <c r="F133" s="1"/>
      <c r="G133" s="1"/>
      <c r="H133" s="1"/>
      <c r="I133" s="1"/>
      <c r="J133" s="1"/>
      <c r="K133" s="1"/>
    </row>
    <row r="134" spans="1:11" ht="14.5">
      <c r="A134" s="1"/>
      <c r="B134" s="1"/>
      <c r="C134" s="1"/>
      <c r="D134" s="1"/>
      <c r="E134" s="1"/>
      <c r="F134" s="1"/>
      <c r="G134" s="1"/>
      <c r="H134" s="1"/>
      <c r="I134" s="1"/>
      <c r="J134" s="1"/>
      <c r="K134" s="1"/>
    </row>
    <row r="135" spans="1:11" ht="14.5">
      <c r="A135" s="1"/>
      <c r="B135" s="1"/>
      <c r="C135" s="1"/>
      <c r="D135" s="1"/>
      <c r="E135" s="1"/>
      <c r="F135" s="1"/>
      <c r="G135" s="1"/>
      <c r="H135" s="1"/>
      <c r="I135" s="1"/>
      <c r="J135" s="1"/>
      <c r="K135" s="1"/>
    </row>
    <row r="136" spans="1:11" ht="14.5">
      <c r="A136" s="1"/>
      <c r="B136" s="1"/>
      <c r="C136" s="1"/>
      <c r="D136" s="1"/>
      <c r="E136" s="1"/>
      <c r="F136" s="1"/>
      <c r="G136" s="1"/>
      <c r="H136" s="1"/>
      <c r="I136" s="1"/>
      <c r="J136" s="1"/>
      <c r="K136" s="1"/>
    </row>
    <row r="137" spans="1:11" ht="14.5">
      <c r="A137" s="1"/>
      <c r="B137" s="1"/>
      <c r="C137" s="1"/>
      <c r="D137" s="1"/>
      <c r="E137" s="1"/>
      <c r="F137" s="1"/>
      <c r="G137" s="1"/>
      <c r="H137" s="1"/>
      <c r="I137" s="1"/>
      <c r="J137" s="1"/>
      <c r="K137" s="1"/>
    </row>
    <row r="138" spans="1:11" ht="14.5">
      <c r="A138" s="1"/>
      <c r="B138" s="1"/>
      <c r="C138" s="1"/>
      <c r="D138" s="1"/>
      <c r="E138" s="1"/>
      <c r="F138" s="1"/>
      <c r="G138" s="1"/>
      <c r="H138" s="1"/>
      <c r="I138" s="1"/>
      <c r="J138" s="1"/>
      <c r="K138" s="1"/>
    </row>
    <row r="139" spans="1:11" ht="14.5">
      <c r="A139" s="1"/>
      <c r="B139" s="1"/>
      <c r="C139" s="1"/>
      <c r="D139" s="1"/>
      <c r="E139" s="1"/>
      <c r="F139" s="1"/>
      <c r="G139" s="1"/>
      <c r="H139" s="1"/>
      <c r="I139" s="1"/>
      <c r="J139" s="1"/>
      <c r="K139" s="1"/>
    </row>
    <row r="140" spans="1:11" ht="14.5">
      <c r="A140" s="1"/>
      <c r="B140" s="1"/>
      <c r="C140" s="1"/>
      <c r="D140" s="1"/>
      <c r="E140" s="1"/>
      <c r="F140" s="1"/>
      <c r="G140" s="1"/>
      <c r="H140" s="1"/>
      <c r="I140" s="1"/>
      <c r="J140" s="1"/>
      <c r="K140" s="1"/>
    </row>
    <row r="141" spans="1:11" ht="14.5">
      <c r="A141" s="1"/>
      <c r="B141" s="1"/>
      <c r="C141" s="1"/>
      <c r="D141" s="1"/>
      <c r="E141" s="1"/>
      <c r="F141" s="1"/>
      <c r="G141" s="1"/>
      <c r="H141" s="1"/>
      <c r="I141" s="1"/>
      <c r="J141" s="1"/>
      <c r="K141" s="1"/>
    </row>
    <row r="142" spans="1:11" ht="14.5">
      <c r="A142" s="1"/>
      <c r="B142" s="1"/>
      <c r="C142" s="1"/>
      <c r="D142" s="1"/>
      <c r="E142" s="1"/>
      <c r="F142" s="1"/>
      <c r="G142" s="1"/>
      <c r="H142" s="1"/>
      <c r="I142" s="1"/>
      <c r="J142" s="1"/>
      <c r="K142" s="1"/>
    </row>
    <row r="143" spans="1:11" ht="14.5">
      <c r="A143" s="1"/>
      <c r="B143" s="1"/>
      <c r="C143" s="1"/>
      <c r="D143" s="1"/>
      <c r="E143" s="1"/>
      <c r="F143" s="1"/>
      <c r="G143" s="1"/>
      <c r="H143" s="1"/>
      <c r="I143" s="1"/>
      <c r="J143" s="1"/>
      <c r="K143" s="1"/>
    </row>
    <row r="144" spans="1:11" ht="14.5">
      <c r="A144" s="1"/>
      <c r="B144" s="1"/>
      <c r="C144" s="1"/>
      <c r="D144" s="1"/>
      <c r="E144" s="1"/>
      <c r="F144" s="1"/>
      <c r="G144" s="1"/>
      <c r="H144" s="1"/>
      <c r="I144" s="1"/>
      <c r="J144" s="1"/>
      <c r="K144" s="1"/>
    </row>
    <row r="145" spans="1:11" ht="14.5">
      <c r="A145" s="1"/>
      <c r="B145" s="1"/>
      <c r="C145" s="1"/>
      <c r="D145" s="1"/>
      <c r="E145" s="1"/>
      <c r="F145" s="1"/>
      <c r="G145" s="1"/>
      <c r="H145" s="1"/>
      <c r="I145" s="1"/>
      <c r="J145" s="1"/>
      <c r="K145" s="1"/>
    </row>
    <row r="146" spans="1:11" ht="14.5">
      <c r="A146" s="1"/>
      <c r="B146" s="1"/>
      <c r="C146" s="1"/>
      <c r="D146" s="1"/>
      <c r="E146" s="1"/>
      <c r="F146" s="1"/>
      <c r="G146" s="1"/>
      <c r="H146" s="1"/>
      <c r="I146" s="1"/>
      <c r="J146" s="1"/>
      <c r="K146" s="1"/>
    </row>
    <row r="147" spans="1:11" ht="14.5">
      <c r="A147" s="1"/>
      <c r="B147" s="1"/>
      <c r="C147" s="1"/>
      <c r="D147" s="1"/>
      <c r="E147" s="1"/>
      <c r="F147" s="1"/>
      <c r="G147" s="1"/>
      <c r="H147" s="1"/>
      <c r="I147" s="1"/>
      <c r="J147" s="1"/>
      <c r="K147" s="1"/>
    </row>
    <row r="148" spans="1:11" ht="14.5">
      <c r="A148" s="1"/>
      <c r="B148" s="1"/>
      <c r="C148" s="1"/>
      <c r="D148" s="1"/>
      <c r="E148" s="1"/>
      <c r="F148" s="1"/>
      <c r="G148" s="1"/>
      <c r="H148" s="1"/>
      <c r="I148" s="1"/>
      <c r="J148" s="1"/>
      <c r="K148" s="1"/>
    </row>
    <row r="149" spans="1:11" ht="14.5">
      <c r="A149" s="1"/>
      <c r="B149" s="1"/>
      <c r="C149" s="1"/>
      <c r="D149" s="1"/>
      <c r="E149" s="1"/>
      <c r="F149" s="1"/>
      <c r="G149" s="1"/>
      <c r="H149" s="1"/>
      <c r="I149" s="1"/>
      <c r="J149" s="1"/>
      <c r="K149" s="1"/>
    </row>
    <row r="150" spans="1:11" ht="14.5">
      <c r="A150" s="1"/>
      <c r="B150" s="1"/>
      <c r="C150" s="1"/>
      <c r="D150" s="1"/>
      <c r="E150" s="1"/>
      <c r="F150" s="1"/>
      <c r="G150" s="1"/>
      <c r="H150" s="1"/>
      <c r="I150" s="1"/>
      <c r="J150" s="1"/>
      <c r="K150" s="1"/>
    </row>
    <row r="151" spans="1:11" ht="14.5">
      <c r="A151" s="1"/>
      <c r="B151" s="1"/>
      <c r="C151" s="1"/>
      <c r="D151" s="1"/>
      <c r="E151" s="1"/>
      <c r="F151" s="1"/>
      <c r="G151" s="1"/>
      <c r="H151" s="1"/>
      <c r="I151" s="1"/>
      <c r="J151" s="1"/>
      <c r="K151" s="1"/>
    </row>
    <row r="152" spans="1:11" ht="14.5">
      <c r="A152" s="1"/>
      <c r="B152" s="1"/>
      <c r="C152" s="1"/>
      <c r="D152" s="1"/>
      <c r="E152" s="1"/>
      <c r="F152" s="1"/>
      <c r="G152" s="1"/>
      <c r="H152" s="1"/>
      <c r="I152" s="1"/>
      <c r="J152" s="1"/>
      <c r="K152" s="1"/>
    </row>
    <row r="153" spans="1:11" ht="14.5">
      <c r="A153" s="1"/>
      <c r="B153" s="1"/>
      <c r="C153" s="1"/>
      <c r="D153" s="1"/>
      <c r="E153" s="1"/>
      <c r="F153" s="1"/>
      <c r="G153" s="1"/>
      <c r="H153" s="1"/>
      <c r="I153" s="1"/>
      <c r="J153" s="1"/>
      <c r="K153" s="1"/>
    </row>
    <row r="154" spans="1:11" ht="14.5">
      <c r="A154" s="1"/>
      <c r="B154" s="1"/>
      <c r="C154" s="1"/>
      <c r="D154" s="1"/>
      <c r="E154" s="1"/>
      <c r="F154" s="1"/>
      <c r="G154" s="1"/>
      <c r="H154" s="1"/>
      <c r="I154" s="1"/>
      <c r="J154" s="1"/>
      <c r="K154" s="1"/>
    </row>
    <row r="155" spans="1:11" ht="14.5">
      <c r="A155" s="1"/>
      <c r="B155" s="1"/>
      <c r="C155" s="1"/>
      <c r="D155" s="1"/>
      <c r="E155" s="1"/>
      <c r="F155" s="1"/>
      <c r="G155" s="1"/>
      <c r="H155" s="1"/>
      <c r="I155" s="1"/>
      <c r="J155" s="1"/>
      <c r="K155" s="1"/>
    </row>
    <row r="156" spans="1:11" ht="14.5">
      <c r="A156" s="1"/>
      <c r="B156" s="1"/>
      <c r="C156" s="1"/>
      <c r="D156" s="1"/>
      <c r="E156" s="1"/>
      <c r="F156" s="1"/>
      <c r="G156" s="1"/>
      <c r="H156" s="1"/>
      <c r="I156" s="1"/>
      <c r="J156" s="1"/>
      <c r="K156" s="1"/>
    </row>
    <row r="157" spans="1:11" ht="14.5">
      <c r="A157" s="1"/>
      <c r="B157" s="1"/>
      <c r="C157" s="1"/>
      <c r="D157" s="1"/>
      <c r="E157" s="1"/>
      <c r="F157" s="1"/>
      <c r="G157" s="1"/>
      <c r="H157" s="1"/>
      <c r="I157" s="1"/>
      <c r="J157" s="1"/>
      <c r="K157" s="1"/>
    </row>
    <row r="158" spans="1:11" ht="14.5">
      <c r="A158" s="1"/>
      <c r="B158" s="1"/>
      <c r="C158" s="1"/>
      <c r="D158" s="1"/>
      <c r="E158" s="1"/>
      <c r="F158" s="1"/>
      <c r="G158" s="1"/>
      <c r="H158" s="1"/>
      <c r="I158" s="1"/>
      <c r="J158" s="1"/>
      <c r="K158" s="1"/>
    </row>
    <row r="159" spans="1:11" ht="14.5">
      <c r="A159" s="1"/>
      <c r="B159" s="1"/>
      <c r="C159" s="1"/>
      <c r="D159" s="1"/>
      <c r="E159" s="1"/>
      <c r="F159" s="1"/>
      <c r="G159" s="1"/>
      <c r="H159" s="1"/>
      <c r="I159" s="1"/>
      <c r="J159" s="1"/>
      <c r="K159" s="1"/>
    </row>
    <row r="160" spans="1:11" ht="14.5">
      <c r="A160" s="1"/>
      <c r="B160" s="1"/>
      <c r="C160" s="1"/>
      <c r="D160" s="1"/>
      <c r="E160" s="1"/>
      <c r="F160" s="1"/>
      <c r="G160" s="1"/>
      <c r="H160" s="1"/>
      <c r="I160" s="1"/>
      <c r="J160" s="1"/>
      <c r="K160" s="1"/>
    </row>
    <row r="161" spans="1:11" ht="14.5">
      <c r="A161" s="1"/>
      <c r="B161" s="1"/>
      <c r="C161" s="1"/>
      <c r="D161" s="1"/>
      <c r="E161" s="1"/>
      <c r="F161" s="1"/>
      <c r="G161" s="1"/>
      <c r="H161" s="1"/>
      <c r="I161" s="1"/>
      <c r="J161" s="1"/>
      <c r="K161" s="1"/>
    </row>
    <row r="162" spans="1:11" ht="14.5">
      <c r="A162" s="1"/>
      <c r="B162" s="1"/>
      <c r="C162" s="1"/>
      <c r="D162" s="1"/>
      <c r="E162" s="1"/>
      <c r="F162" s="1"/>
      <c r="G162" s="1"/>
      <c r="H162" s="1"/>
      <c r="I162" s="1"/>
      <c r="J162" s="1"/>
      <c r="K162" s="1"/>
    </row>
    <row r="163" spans="1:11" ht="14.5">
      <c r="A163" s="1"/>
      <c r="B163" s="1"/>
      <c r="C163" s="1"/>
      <c r="D163" s="1"/>
      <c r="E163" s="1"/>
      <c r="F163" s="1"/>
      <c r="G163" s="1"/>
      <c r="H163" s="1"/>
      <c r="I163" s="1"/>
      <c r="J163" s="1"/>
      <c r="K163" s="1"/>
    </row>
    <row r="164" spans="1:11" ht="14.5">
      <c r="A164" s="1"/>
      <c r="B164" s="1"/>
      <c r="C164" s="1"/>
      <c r="D164" s="1"/>
      <c r="E164" s="1"/>
      <c r="F164" s="1"/>
      <c r="G164" s="1"/>
      <c r="H164" s="1"/>
      <c r="I164" s="1"/>
      <c r="J164" s="1"/>
      <c r="K164" s="1"/>
    </row>
    <row r="165" spans="1:11" ht="14.5">
      <c r="A165" s="1"/>
      <c r="B165" s="1"/>
      <c r="C165" s="1"/>
      <c r="D165" s="1"/>
      <c r="E165" s="1"/>
      <c r="F165" s="1"/>
      <c r="G165" s="1"/>
      <c r="H165" s="1"/>
      <c r="I165" s="1"/>
      <c r="J165" s="1"/>
      <c r="K165" s="1"/>
    </row>
    <row r="166" spans="1:11" ht="14.5">
      <c r="A166" s="1"/>
      <c r="B166" s="1"/>
      <c r="C166" s="1"/>
      <c r="D166" s="1"/>
      <c r="E166" s="1"/>
      <c r="F166" s="1"/>
      <c r="G166" s="1"/>
      <c r="H166" s="1"/>
      <c r="I166" s="1"/>
      <c r="J166" s="1"/>
      <c r="K166" s="1"/>
    </row>
    <row r="167" spans="1:11" ht="14.5">
      <c r="A167" s="1"/>
      <c r="B167" s="1"/>
      <c r="C167" s="1"/>
      <c r="D167" s="1"/>
      <c r="E167" s="1"/>
      <c r="F167" s="1"/>
      <c r="G167" s="1"/>
      <c r="H167" s="1"/>
      <c r="I167" s="1"/>
      <c r="J167" s="1"/>
      <c r="K167" s="1"/>
    </row>
    <row r="168" spans="1:11" ht="14.5">
      <c r="A168" s="1"/>
      <c r="B168" s="1"/>
      <c r="C168" s="1"/>
      <c r="D168" s="1"/>
      <c r="E168" s="1"/>
      <c r="F168" s="1"/>
      <c r="G168" s="1"/>
      <c r="H168" s="1"/>
      <c r="I168" s="1"/>
      <c r="J168" s="1"/>
      <c r="K168" s="1"/>
    </row>
    <row r="169" spans="1:11" ht="14.5">
      <c r="A169" s="1"/>
      <c r="B169" s="1"/>
      <c r="C169" s="1"/>
      <c r="D169" s="1"/>
      <c r="E169" s="1"/>
      <c r="F169" s="1"/>
      <c r="G169" s="1"/>
      <c r="H169" s="1"/>
      <c r="I169" s="1"/>
      <c r="J169" s="1"/>
      <c r="K169" s="1"/>
    </row>
    <row r="170" spans="1:11" ht="14.5">
      <c r="A170" s="1"/>
      <c r="B170" s="1"/>
      <c r="C170" s="1"/>
      <c r="D170" s="1"/>
      <c r="E170" s="1"/>
      <c r="F170" s="1"/>
      <c r="G170" s="1"/>
      <c r="H170" s="1"/>
      <c r="I170" s="1"/>
      <c r="J170" s="1"/>
      <c r="K170" s="1"/>
    </row>
    <row r="171" spans="1:11" ht="14.5">
      <c r="A171" s="1"/>
      <c r="B171" s="1"/>
      <c r="C171" s="1"/>
      <c r="D171" s="1"/>
      <c r="E171" s="1"/>
      <c r="F171" s="1"/>
      <c r="G171" s="1"/>
      <c r="H171" s="1"/>
      <c r="I171" s="1"/>
      <c r="J171" s="1"/>
      <c r="K171" s="1"/>
    </row>
    <row r="172" spans="1:11" ht="14.5">
      <c r="A172" s="1"/>
      <c r="B172" s="1"/>
      <c r="C172" s="1"/>
      <c r="D172" s="1"/>
      <c r="E172" s="1"/>
      <c r="F172" s="1"/>
      <c r="G172" s="1"/>
      <c r="H172" s="1"/>
      <c r="I172" s="1"/>
      <c r="J172" s="1"/>
      <c r="K172" s="1"/>
    </row>
    <row r="173" spans="1:11" ht="14.5">
      <c r="A173" s="1"/>
      <c r="B173" s="1"/>
      <c r="C173" s="1"/>
      <c r="D173" s="1"/>
      <c r="E173" s="1"/>
      <c r="F173" s="1"/>
      <c r="G173" s="1"/>
      <c r="H173" s="1"/>
      <c r="I173" s="1"/>
      <c r="J173" s="1"/>
      <c r="K173" s="1"/>
    </row>
    <row r="174" spans="1:11" ht="14.5">
      <c r="A174" s="1"/>
      <c r="B174" s="1"/>
      <c r="C174" s="1"/>
      <c r="D174" s="1"/>
      <c r="E174" s="1"/>
      <c r="F174" s="1"/>
      <c r="G174" s="1"/>
      <c r="H174" s="1"/>
      <c r="I174" s="1"/>
      <c r="J174" s="1"/>
      <c r="K174" s="1"/>
    </row>
    <row r="175" spans="1:11" ht="14.5">
      <c r="A175" s="1"/>
      <c r="B175" s="1"/>
      <c r="C175" s="1"/>
      <c r="D175" s="1"/>
      <c r="E175" s="1"/>
      <c r="F175" s="1"/>
      <c r="G175" s="1"/>
      <c r="H175" s="1"/>
      <c r="I175" s="1"/>
      <c r="J175" s="1"/>
      <c r="K175" s="1"/>
    </row>
    <row r="176" spans="1:11" ht="14.5">
      <c r="A176" s="1"/>
      <c r="B176" s="1"/>
      <c r="C176" s="1"/>
      <c r="D176" s="1"/>
      <c r="E176" s="1"/>
      <c r="F176" s="1"/>
      <c r="G176" s="1"/>
      <c r="H176" s="1"/>
      <c r="I176" s="1"/>
      <c r="J176" s="1"/>
      <c r="K176" s="1"/>
    </row>
    <row r="177" spans="1:11" ht="14.5">
      <c r="A177" s="1"/>
      <c r="B177" s="1"/>
      <c r="C177" s="1"/>
      <c r="D177" s="1"/>
      <c r="E177" s="1"/>
      <c r="F177" s="1"/>
      <c r="G177" s="1"/>
      <c r="H177" s="1"/>
      <c r="I177" s="1"/>
      <c r="J177" s="1"/>
      <c r="K177" s="1"/>
    </row>
    <row r="178" spans="1:11" ht="14.5">
      <c r="A178" s="1"/>
      <c r="B178" s="1"/>
      <c r="C178" s="1"/>
      <c r="D178" s="1"/>
      <c r="E178" s="1"/>
      <c r="F178" s="1"/>
      <c r="G178" s="1"/>
      <c r="H178" s="1"/>
      <c r="I178" s="1"/>
      <c r="J178" s="1"/>
      <c r="K178" s="1"/>
    </row>
    <row r="179" spans="1:11" ht="14.5">
      <c r="A179" s="1"/>
      <c r="B179" s="1"/>
      <c r="C179" s="1"/>
      <c r="D179" s="1"/>
      <c r="E179" s="1"/>
      <c r="F179" s="1"/>
      <c r="G179" s="1"/>
      <c r="H179" s="1"/>
      <c r="I179" s="1"/>
      <c r="J179" s="1"/>
      <c r="K179" s="1"/>
    </row>
    <row r="180" spans="1:11" ht="14.5">
      <c r="A180" s="1"/>
      <c r="B180" s="1"/>
      <c r="C180" s="1"/>
      <c r="D180" s="1"/>
      <c r="E180" s="1"/>
      <c r="F180" s="1"/>
      <c r="G180" s="1"/>
      <c r="H180" s="1"/>
      <c r="I180" s="1"/>
      <c r="J180" s="1"/>
      <c r="K180" s="1"/>
    </row>
    <row r="181" spans="1:11" ht="14.5">
      <c r="A181" s="1"/>
      <c r="B181" s="1"/>
      <c r="C181" s="1"/>
      <c r="D181" s="1"/>
      <c r="E181" s="1"/>
      <c r="F181" s="1"/>
      <c r="G181" s="1"/>
      <c r="H181" s="1"/>
      <c r="I181" s="1"/>
      <c r="J181" s="1"/>
      <c r="K181" s="1"/>
    </row>
    <row r="182" spans="1:11" ht="14.5">
      <c r="A182" s="1"/>
      <c r="B182" s="1"/>
      <c r="C182" s="1"/>
      <c r="D182" s="1"/>
      <c r="E182" s="1"/>
      <c r="F182" s="1"/>
      <c r="G182" s="1"/>
      <c r="H182" s="1"/>
      <c r="I182" s="1"/>
      <c r="J182" s="1"/>
      <c r="K182" s="1"/>
    </row>
    <row r="183" spans="1:11" ht="14.5">
      <c r="A183" s="1"/>
      <c r="B183" s="1"/>
      <c r="C183" s="1"/>
      <c r="D183" s="1"/>
      <c r="E183" s="1"/>
      <c r="F183" s="1"/>
      <c r="G183" s="1"/>
      <c r="H183" s="1"/>
      <c r="I183" s="1"/>
      <c r="J183" s="1"/>
      <c r="K183" s="1"/>
    </row>
    <row r="184" spans="1:11" ht="14.5">
      <c r="A184" s="1"/>
      <c r="B184" s="1"/>
      <c r="C184" s="1"/>
      <c r="D184" s="1"/>
      <c r="E184" s="1"/>
      <c r="F184" s="1"/>
      <c r="G184" s="1"/>
      <c r="H184" s="1"/>
      <c r="I184" s="1"/>
      <c r="J184" s="1"/>
      <c r="K184" s="1"/>
    </row>
    <row r="185" spans="1:11" ht="14.5">
      <c r="A185" s="1"/>
      <c r="B185" s="1"/>
      <c r="C185" s="1"/>
      <c r="D185" s="1"/>
      <c r="E185" s="1"/>
      <c r="F185" s="1"/>
      <c r="G185" s="1"/>
      <c r="H185" s="1"/>
      <c r="I185" s="1"/>
      <c r="J185" s="1"/>
      <c r="K185" s="1"/>
    </row>
    <row r="186" spans="1:11" ht="14.5">
      <c r="A186" s="1"/>
      <c r="B186" s="1"/>
      <c r="C186" s="1"/>
      <c r="D186" s="1"/>
      <c r="E186" s="1"/>
      <c r="F186" s="1"/>
      <c r="G186" s="1"/>
      <c r="H186" s="1"/>
      <c r="I186" s="1"/>
      <c r="J186" s="1"/>
      <c r="K186" s="1"/>
    </row>
    <row r="187" spans="1:11" ht="14.5">
      <c r="A187" s="1"/>
      <c r="B187" s="1"/>
      <c r="C187" s="1"/>
      <c r="D187" s="1"/>
      <c r="E187" s="1"/>
      <c r="F187" s="1"/>
      <c r="G187" s="1"/>
      <c r="H187" s="1"/>
      <c r="I187" s="1"/>
      <c r="J187" s="1"/>
      <c r="K187" s="1"/>
    </row>
    <row r="188" spans="1:11" ht="14.5">
      <c r="A188" s="1"/>
      <c r="B188" s="1"/>
      <c r="C188" s="1"/>
      <c r="D188" s="1"/>
      <c r="E188" s="1"/>
      <c r="F188" s="1"/>
      <c r="G188" s="1"/>
      <c r="H188" s="1"/>
      <c r="I188" s="1"/>
      <c r="J188" s="1"/>
      <c r="K188" s="1"/>
    </row>
    <row r="189" spans="1:11" ht="14.5">
      <c r="A189" s="1"/>
      <c r="B189" s="1"/>
      <c r="C189" s="1"/>
      <c r="D189" s="1"/>
      <c r="E189" s="1"/>
      <c r="F189" s="1"/>
      <c r="G189" s="1"/>
      <c r="H189" s="1"/>
      <c r="I189" s="1"/>
      <c r="J189" s="1"/>
      <c r="K189" s="1"/>
    </row>
    <row r="190" spans="1:11" ht="14.5">
      <c r="A190" s="1"/>
      <c r="B190" s="1"/>
      <c r="C190" s="1"/>
      <c r="D190" s="1"/>
      <c r="E190" s="1"/>
      <c r="F190" s="1"/>
      <c r="G190" s="1"/>
      <c r="H190" s="1"/>
      <c r="I190" s="1"/>
      <c r="J190" s="1"/>
      <c r="K190" s="1"/>
    </row>
    <row r="191" spans="1:11" ht="14.5">
      <c r="A191" s="1"/>
      <c r="B191" s="1"/>
      <c r="C191" s="1"/>
      <c r="D191" s="1"/>
      <c r="E191" s="1"/>
      <c r="F191" s="1"/>
      <c r="G191" s="1"/>
      <c r="H191" s="1"/>
      <c r="I191" s="1"/>
      <c r="J191" s="1"/>
      <c r="K191" s="1"/>
    </row>
    <row r="192" spans="1:11" ht="14.5">
      <c r="A192" s="1"/>
      <c r="B192" s="1"/>
      <c r="C192" s="1"/>
      <c r="D192" s="1"/>
      <c r="E192" s="1"/>
      <c r="F192" s="1"/>
      <c r="G192" s="1"/>
      <c r="H192" s="1"/>
      <c r="I192" s="1"/>
      <c r="J192" s="1"/>
      <c r="K192" s="1"/>
    </row>
    <row r="193" spans="1:11" ht="14.5">
      <c r="A193" s="1"/>
      <c r="B193" s="1"/>
      <c r="C193" s="1"/>
      <c r="D193" s="1"/>
      <c r="E193" s="1"/>
      <c r="F193" s="1"/>
      <c r="G193" s="1"/>
      <c r="H193" s="1"/>
      <c r="I193" s="1"/>
      <c r="J193" s="1"/>
      <c r="K193" s="1"/>
    </row>
    <row r="194" spans="1:11" ht="14.5">
      <c r="A194" s="1"/>
      <c r="B194" s="1"/>
      <c r="C194" s="1"/>
      <c r="D194" s="1"/>
      <c r="E194" s="1"/>
      <c r="F194" s="1"/>
      <c r="G194" s="1"/>
      <c r="H194" s="1"/>
      <c r="I194" s="1"/>
      <c r="J194" s="1"/>
      <c r="K194" s="1"/>
    </row>
    <row r="195" spans="1:11" ht="14.5">
      <c r="A195" s="1"/>
      <c r="B195" s="1"/>
      <c r="C195" s="1"/>
      <c r="D195" s="1"/>
      <c r="E195" s="1"/>
      <c r="F195" s="1"/>
      <c r="G195" s="1"/>
      <c r="H195" s="1"/>
      <c r="I195" s="1"/>
      <c r="J195" s="1"/>
      <c r="K195" s="1"/>
    </row>
    <row r="196" spans="1:11" ht="14.5">
      <c r="A196" s="1"/>
      <c r="B196" s="1"/>
      <c r="C196" s="1"/>
      <c r="D196" s="1"/>
      <c r="E196" s="1"/>
      <c r="F196" s="1"/>
      <c r="G196" s="1"/>
      <c r="H196" s="1"/>
      <c r="I196" s="1"/>
      <c r="J196" s="1"/>
      <c r="K196" s="1"/>
    </row>
    <row r="197" spans="1:11" ht="14.5">
      <c r="A197" s="1"/>
      <c r="B197" s="1"/>
      <c r="C197" s="1"/>
      <c r="D197" s="1"/>
      <c r="E197" s="1"/>
      <c r="F197" s="1"/>
      <c r="G197" s="1"/>
      <c r="H197" s="1"/>
      <c r="I197" s="1"/>
      <c r="J197" s="1"/>
      <c r="K197" s="1"/>
    </row>
    <row r="198" spans="1:11" ht="14.5">
      <c r="A198" s="1"/>
      <c r="B198" s="1"/>
      <c r="C198" s="1"/>
      <c r="D198" s="1"/>
      <c r="E198" s="1"/>
      <c r="F198" s="1"/>
      <c r="G198" s="1"/>
      <c r="H198" s="1"/>
      <c r="I198" s="1"/>
      <c r="J198" s="1"/>
      <c r="K198" s="1"/>
    </row>
    <row r="199" spans="1:11" ht="14.5">
      <c r="A199" s="1"/>
      <c r="B199" s="1"/>
      <c r="C199" s="1"/>
      <c r="D199" s="1"/>
      <c r="E199" s="1"/>
      <c r="F199" s="1"/>
      <c r="G199" s="1"/>
      <c r="H199" s="1"/>
      <c r="I199" s="1"/>
      <c r="J199" s="1"/>
      <c r="K199" s="1"/>
    </row>
    <row r="200" spans="1:11" ht="14.5">
      <c r="A200" s="1"/>
      <c r="B200" s="1"/>
      <c r="C200" s="1"/>
      <c r="D200" s="1"/>
      <c r="E200" s="1"/>
      <c r="F200" s="1"/>
      <c r="G200" s="1"/>
      <c r="H200" s="1"/>
      <c r="I200" s="1"/>
      <c r="J200" s="1"/>
      <c r="K200" s="1"/>
    </row>
  </sheetData>
  <sheetProtection sheet="1" objects="1" scenarios="1"/>
  <mergeCells count="4">
    <mergeCell ref="A1:I1"/>
    <mergeCell ref="A2:I2"/>
    <mergeCell ref="A19:I19"/>
    <mergeCell ref="A20:I22"/>
  </mergeCells>
  <conditionalFormatting sqref="E5:E16">
    <cfRule type="expression" dxfId="19" priority="4">
      <formula>AND(E5&lt;TODAY(),E5&lt;&gt;"",G5&gt;0)</formula>
    </cfRule>
  </conditionalFormatting>
  <conditionalFormatting sqref="G5:G16">
    <cfRule type="dataBar" priority="1">
      <dataBar>
        <cfvo type="min"/>
        <cfvo type="max"/>
        <color rgb="FFA02B93"/>
      </dataBar>
    </cfRule>
    <cfRule type="dataBar" priority="2">
      <dataBar>
        <cfvo type="min"/>
        <cfvo type="max"/>
        <color rgb="FFA02B93"/>
      </dataBar>
      <extLst>
        <ext xmlns:x14="http://schemas.microsoft.com/office/spreadsheetml/2009/9/main" uri="{B025F937-C7B1-47D3-B67F-A62EFF666E3E}">
          <x14:id>{3845BBCB-CDE4-787E-FAF3-F87BB14B2E34}</x14:id>
        </ext>
      </extLst>
    </cfRule>
  </conditionalFormatting>
  <conditionalFormatting sqref="I5:I16">
    <cfRule type="dataBar" priority="3">
      <dataBar>
        <cfvo type="min"/>
        <cfvo type="max"/>
        <color rgb="FF638EC6"/>
      </dataBar>
      <extLst>
        <ext xmlns:x14="http://schemas.microsoft.com/office/spreadsheetml/2009/9/main" uri="{B025F937-C7B1-47D3-B67F-A62EFF666E3E}">
          <x14:id>{4BD18198-0CBF-4BDC-914D-8B88256B7B35}</x14:id>
        </ext>
      </extLst>
    </cfRule>
  </conditionalFormatting>
  <dataValidations count="4">
    <dataValidation type="list" sqref="A5:A16" xr:uid="{00000000-0002-0000-0100-000000000000}">
      <formula1>"1 - First,2 - Next,3 - Later,Other"</formula1>
    </dataValidation>
    <dataValidation type="list" sqref="I5:I16" xr:uid="{00000000-0002-0000-0100-000001000000}">
      <formula1>"Not started,In progress,Complete,Paused"</formula1>
    </dataValidation>
    <dataValidation type="decimal" operator="greaterThanOrEqual" allowBlank="1" showInputMessage="1" showErrorMessage="1" sqref="D5:D16 F5:F16" xr:uid="{67BC769F-607E-4016-A04E-48C8181D1AA3}">
      <formula1>0</formula1>
    </dataValidation>
    <dataValidation type="date" operator="greaterThanOrEqual" allowBlank="1" showInputMessage="1" showErrorMessage="1" sqref="E5:E16" xr:uid="{60C21B3A-8987-4663-87D7-ADB704807B8A}">
      <formula1>1</formula1>
    </dataValidation>
  </dataValidations>
  <printOptions horizontalCentered="1"/>
  <pageMargins left="0.7" right="0.7" top="0.75" bottom="0.75" header="0.3" footer="0.3"/>
  <pageSetup orientation="landscape" r:id="rId1"/>
  <headerFooter>
    <oddFooter>&amp;L_x000D_&amp;1#&amp;"Aptos"&amp;10&amp;K000000 Classification: Confidential</oddFooter>
  </headerFooter>
  <extLst>
    <ext xmlns:x14="http://schemas.microsoft.com/office/spreadsheetml/2009/9/main" uri="{78C0D931-6437-407d-A8EE-F0AAD7539E65}">
      <x14:conditionalFormattings>
        <x14:conditionalFormatting xmlns:xm="http://schemas.microsoft.com/office/excel/2006/main">
          <x14:cfRule type="dataBar" id="{3845BBCB-CDE4-787E-FAF3-F87BB14B2E34}">
            <x14:dataBar>
              <x14:cfvo type="min"/>
              <x14:cfvo type="max"/>
              <x14:negativeFillColor auto="1"/>
              <x14:axisColor auto="1"/>
            </x14:dataBar>
          </x14:cfRule>
          <xm:sqref>G5:G16</xm:sqref>
        </x14:conditionalFormatting>
        <x14:conditionalFormatting xmlns:xm="http://schemas.microsoft.com/office/excel/2006/main">
          <x14:cfRule type="dataBar" id="{4BD18198-0CBF-4BDC-914D-8B88256B7B35}">
            <x14:dataBar minLength="0" maxLength="100" negativeBarColorSameAsPositive="1" axisPosition="none">
              <x14:cfvo type="min"/>
              <x14:cfvo type="max"/>
            </x14:dataBar>
          </x14:cfRule>
          <xm:sqref>I5:I16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01"/>
  <sheetViews>
    <sheetView tabSelected="1" topLeftCell="A13" zoomScale="92" zoomScaleNormal="92" workbookViewId="0">
      <selection activeCell="B13" sqref="B13"/>
    </sheetView>
  </sheetViews>
  <sheetFormatPr defaultRowHeight="14"/>
  <cols>
    <col min="1" max="1" width="31.6640625" customWidth="1"/>
    <col min="2" max="2" width="20.83203125" customWidth="1"/>
    <col min="3" max="15" width="12.6640625" customWidth="1"/>
  </cols>
  <sheetData>
    <row r="1" spans="1:15" ht="30" customHeight="1">
      <c r="A1" s="248" t="s">
        <v>238</v>
      </c>
      <c r="B1" s="248"/>
      <c r="C1" s="248"/>
      <c r="D1" s="248"/>
      <c r="E1" s="248"/>
      <c r="F1" s="248"/>
      <c r="G1" s="248"/>
      <c r="H1" s="248"/>
      <c r="I1" s="248"/>
      <c r="J1" s="248"/>
      <c r="K1" s="248"/>
      <c r="L1" s="248"/>
      <c r="M1" s="248"/>
      <c r="N1" s="248"/>
      <c r="O1" s="248"/>
    </row>
    <row r="2" spans="1:15" ht="20" customHeight="1">
      <c r="A2" s="249" t="s">
        <v>239</v>
      </c>
      <c r="B2" s="249"/>
      <c r="C2" s="249"/>
      <c r="D2" s="249"/>
      <c r="E2" s="249"/>
      <c r="F2" s="249"/>
      <c r="G2" s="249"/>
      <c r="H2" s="249"/>
      <c r="I2" s="249"/>
      <c r="J2" s="249"/>
      <c r="K2" s="249"/>
      <c r="L2" s="249"/>
      <c r="M2" s="249"/>
      <c r="N2" s="249"/>
      <c r="O2" s="249"/>
    </row>
    <row r="3" spans="1:15" ht="20" customHeight="1">
      <c r="A3" s="249"/>
      <c r="B3" s="249"/>
      <c r="C3" s="249"/>
      <c r="D3" s="249"/>
      <c r="E3" s="249"/>
      <c r="F3" s="249"/>
      <c r="G3" s="249"/>
      <c r="H3" s="249"/>
      <c r="I3" s="249"/>
      <c r="J3" s="249"/>
      <c r="K3" s="249"/>
      <c r="L3" s="249"/>
      <c r="M3" s="249"/>
      <c r="N3" s="249"/>
      <c r="O3" s="249"/>
    </row>
    <row r="4" spans="1:15" ht="9" customHeight="1">
      <c r="A4" s="153"/>
      <c r="B4" s="153"/>
      <c r="C4" s="153"/>
      <c r="D4" s="153"/>
      <c r="E4" s="153"/>
      <c r="F4" s="153"/>
      <c r="G4" s="153"/>
      <c r="H4" s="153"/>
      <c r="I4" s="153"/>
      <c r="J4" s="153"/>
      <c r="K4" s="153"/>
      <c r="L4" s="153"/>
      <c r="M4" s="153"/>
      <c r="N4" s="153"/>
      <c r="O4" s="153"/>
    </row>
    <row r="5" spans="1:15" ht="30" customHeight="1">
      <c r="A5" s="114" t="s">
        <v>240</v>
      </c>
      <c r="B5" s="110" t="s">
        <v>241</v>
      </c>
      <c r="C5" s="24" t="s">
        <v>4</v>
      </c>
      <c r="D5" s="123" t="str">
        <f>'START HERE'!B8</f>
        <v>KES</v>
      </c>
      <c r="E5" s="114" t="s">
        <v>3</v>
      </c>
      <c r="F5" s="24" t="str">
        <f>'START HERE'!B7</f>
        <v>2026-2027</v>
      </c>
      <c r="G5" s="160" t="s">
        <v>260</v>
      </c>
      <c r="H5" s="21">
        <v>0</v>
      </c>
      <c r="I5" s="160" t="s">
        <v>261</v>
      </c>
      <c r="J5" s="21">
        <v>0</v>
      </c>
      <c r="K5" s="111"/>
      <c r="L5" s="111"/>
      <c r="M5" s="111"/>
      <c r="N5" s="111"/>
      <c r="O5" s="111"/>
    </row>
    <row r="6" spans="1:15" ht="22" customHeight="1">
      <c r="A6" s="114" t="s">
        <v>242</v>
      </c>
      <c r="B6" s="213" t="s">
        <v>259</v>
      </c>
      <c r="C6" s="213"/>
      <c r="D6" s="213"/>
      <c r="E6" s="213"/>
      <c r="F6" s="213"/>
      <c r="G6" s="250"/>
      <c r="H6" s="250"/>
      <c r="I6" s="250"/>
      <c r="J6" s="250"/>
      <c r="K6" s="250"/>
      <c r="L6" s="250"/>
      <c r="M6" s="250"/>
      <c r="N6" s="250"/>
      <c r="O6" s="250"/>
    </row>
    <row r="7" spans="1:15" ht="22" customHeight="1">
      <c r="A7" s="114" t="s">
        <v>243</v>
      </c>
      <c r="B7" s="213" t="s">
        <v>244</v>
      </c>
      <c r="C7" s="213"/>
      <c r="D7" s="213"/>
      <c r="E7" s="213"/>
      <c r="F7" s="213"/>
      <c r="G7" s="250"/>
      <c r="H7" s="250"/>
      <c r="I7" s="250"/>
      <c r="J7" s="250"/>
      <c r="K7" s="250"/>
      <c r="L7" s="250"/>
      <c r="M7" s="250"/>
      <c r="N7" s="250"/>
      <c r="O7" s="250"/>
    </row>
    <row r="8" spans="1:15" ht="22" customHeight="1" thickBot="1">
      <c r="A8" s="128" t="s">
        <v>210</v>
      </c>
      <c r="B8" s="128" t="s">
        <v>245</v>
      </c>
      <c r="C8" s="128" t="s">
        <v>246</v>
      </c>
      <c r="D8" s="157">
        <v>46266</v>
      </c>
      <c r="E8" s="158">
        <f t="shared" ref="E8:O8" si="0">EDATE(D8,1)</f>
        <v>46296</v>
      </c>
      <c r="F8" s="158">
        <f t="shared" si="0"/>
        <v>46327</v>
      </c>
      <c r="G8" s="158">
        <f t="shared" si="0"/>
        <v>46357</v>
      </c>
      <c r="H8" s="158">
        <f t="shared" si="0"/>
        <v>46388</v>
      </c>
      <c r="I8" s="158">
        <f t="shared" si="0"/>
        <v>46419</v>
      </c>
      <c r="J8" s="158">
        <f t="shared" si="0"/>
        <v>46447</v>
      </c>
      <c r="K8" s="158">
        <f t="shared" si="0"/>
        <v>46478</v>
      </c>
      <c r="L8" s="158">
        <f t="shared" si="0"/>
        <v>46508</v>
      </c>
      <c r="M8" s="158">
        <f t="shared" si="0"/>
        <v>46539</v>
      </c>
      <c r="N8" s="158">
        <f t="shared" si="0"/>
        <v>46569</v>
      </c>
      <c r="O8" s="158">
        <f t="shared" si="0"/>
        <v>46600</v>
      </c>
    </row>
    <row r="9" spans="1:15" ht="22" customHeight="1">
      <c r="A9" s="251" t="s">
        <v>64</v>
      </c>
      <c r="B9" s="251"/>
      <c r="C9" s="251"/>
      <c r="D9" s="251"/>
      <c r="E9" s="251"/>
      <c r="F9" s="251"/>
      <c r="G9" s="251"/>
      <c r="H9" s="251"/>
      <c r="I9" s="251"/>
      <c r="J9" s="251"/>
      <c r="K9" s="251"/>
      <c r="L9" s="251"/>
      <c r="M9" s="251"/>
      <c r="N9" s="251"/>
      <c r="O9" s="251"/>
    </row>
    <row r="10" spans="1:15" ht="28" customHeight="1" thickBot="1">
      <c r="A10" s="154" t="s">
        <v>256</v>
      </c>
      <c r="B10" s="131" t="s">
        <v>52</v>
      </c>
      <c r="C10" s="132" t="s">
        <v>65</v>
      </c>
      <c r="D10" s="159">
        <f t="shared" ref="D10:O10" si="1">D$8</f>
        <v>46266</v>
      </c>
      <c r="E10" s="159">
        <f t="shared" si="1"/>
        <v>46296</v>
      </c>
      <c r="F10" s="159">
        <f t="shared" si="1"/>
        <v>46327</v>
      </c>
      <c r="G10" s="159">
        <f t="shared" si="1"/>
        <v>46357</v>
      </c>
      <c r="H10" s="159">
        <f t="shared" si="1"/>
        <v>46388</v>
      </c>
      <c r="I10" s="159">
        <f t="shared" si="1"/>
        <v>46419</v>
      </c>
      <c r="J10" s="159">
        <f t="shared" si="1"/>
        <v>46447</v>
      </c>
      <c r="K10" s="159">
        <f t="shared" si="1"/>
        <v>46478</v>
      </c>
      <c r="L10" s="159">
        <f t="shared" si="1"/>
        <v>46508</v>
      </c>
      <c r="M10" s="159">
        <f t="shared" si="1"/>
        <v>46539</v>
      </c>
      <c r="N10" s="159">
        <f t="shared" si="1"/>
        <v>46569</v>
      </c>
      <c r="O10" s="159">
        <f t="shared" si="1"/>
        <v>46600</v>
      </c>
    </row>
    <row r="11" spans="1:15" ht="12" customHeight="1">
      <c r="A11" s="129" t="s">
        <v>66</v>
      </c>
      <c r="B11" s="129"/>
      <c r="C11" s="130"/>
      <c r="D11" s="130"/>
      <c r="E11" s="130"/>
      <c r="F11" s="130"/>
      <c r="G11" s="130"/>
      <c r="H11" s="130"/>
      <c r="I11" s="130"/>
      <c r="J11" s="130"/>
      <c r="K11" s="130"/>
      <c r="L11" s="130"/>
      <c r="M11" s="130"/>
      <c r="N11" s="130"/>
      <c r="O11" s="130"/>
    </row>
    <row r="12" spans="1:15" ht="12" customHeight="1">
      <c r="A12" s="124" t="s">
        <v>67</v>
      </c>
      <c r="B12" s="124"/>
      <c r="C12" s="125"/>
      <c r="D12" s="125"/>
      <c r="E12" s="125"/>
      <c r="F12" s="125"/>
      <c r="G12" s="125"/>
      <c r="H12" s="125"/>
      <c r="I12" s="125"/>
      <c r="J12" s="125"/>
      <c r="K12" s="125"/>
      <c r="L12" s="125"/>
      <c r="M12" s="125"/>
      <c r="N12" s="125"/>
      <c r="O12" s="125"/>
    </row>
    <row r="13" spans="1:15" ht="12" customHeight="1">
      <c r="A13" s="124" t="s">
        <v>68</v>
      </c>
      <c r="B13" s="124"/>
      <c r="C13" s="125"/>
      <c r="D13" s="125"/>
      <c r="E13" s="125"/>
      <c r="F13" s="125"/>
      <c r="G13" s="125"/>
      <c r="H13" s="125"/>
      <c r="I13" s="125"/>
      <c r="J13" s="125"/>
      <c r="K13" s="125"/>
      <c r="L13" s="125"/>
      <c r="M13" s="125"/>
      <c r="N13" s="125"/>
      <c r="O13" s="125"/>
    </row>
    <row r="14" spans="1:15" ht="12" customHeight="1">
      <c r="A14" s="124" t="s">
        <v>69</v>
      </c>
      <c r="B14" s="124"/>
      <c r="C14" s="125"/>
      <c r="D14" s="125"/>
      <c r="E14" s="125"/>
      <c r="F14" s="125"/>
      <c r="G14" s="125"/>
      <c r="H14" s="125"/>
      <c r="I14" s="125"/>
      <c r="J14" s="125"/>
      <c r="K14" s="125"/>
      <c r="L14" s="125"/>
      <c r="M14" s="125"/>
      <c r="N14" s="125"/>
      <c r="O14" s="125"/>
    </row>
    <row r="15" spans="1:15" ht="12" customHeight="1">
      <c r="A15" s="124" t="s">
        <v>70</v>
      </c>
      <c r="B15" s="124"/>
      <c r="C15" s="125"/>
      <c r="D15" s="125"/>
      <c r="E15" s="125"/>
      <c r="F15" s="125"/>
      <c r="G15" s="125"/>
      <c r="H15" s="125"/>
      <c r="I15" s="125"/>
      <c r="J15" s="125"/>
      <c r="K15" s="125"/>
      <c r="L15" s="125"/>
      <c r="M15" s="125"/>
      <c r="N15" s="125"/>
      <c r="O15" s="125"/>
    </row>
    <row r="16" spans="1:15" ht="12" customHeight="1">
      <c r="A16" s="124" t="s">
        <v>71</v>
      </c>
      <c r="B16" s="124"/>
      <c r="C16" s="125"/>
      <c r="D16" s="125"/>
      <c r="E16" s="125"/>
      <c r="F16" s="125"/>
      <c r="G16" s="125"/>
      <c r="H16" s="125"/>
      <c r="I16" s="125"/>
      <c r="J16" s="125"/>
      <c r="K16" s="125"/>
      <c r="L16" s="125"/>
      <c r="M16" s="125"/>
      <c r="N16" s="125"/>
      <c r="O16" s="125"/>
    </row>
    <row r="17" spans="1:15" ht="12" customHeight="1">
      <c r="A17" s="124" t="s">
        <v>72</v>
      </c>
      <c r="B17" s="124"/>
      <c r="C17" s="125"/>
      <c r="D17" s="125"/>
      <c r="E17" s="125"/>
      <c r="F17" s="125"/>
      <c r="G17" s="125"/>
      <c r="H17" s="125"/>
      <c r="I17" s="125"/>
      <c r="J17" s="125"/>
      <c r="K17" s="125"/>
      <c r="L17" s="125"/>
      <c r="M17" s="125"/>
      <c r="N17" s="125"/>
      <c r="O17" s="125"/>
    </row>
    <row r="18" spans="1:15" ht="12" customHeight="1">
      <c r="A18" s="124" t="s">
        <v>73</v>
      </c>
      <c r="B18" s="124"/>
      <c r="C18" s="125"/>
      <c r="D18" s="125"/>
      <c r="E18" s="125"/>
      <c r="F18" s="125"/>
      <c r="G18" s="125"/>
      <c r="H18" s="125"/>
      <c r="I18" s="125"/>
      <c r="J18" s="125"/>
      <c r="K18" s="125"/>
      <c r="L18" s="125"/>
      <c r="M18" s="125"/>
      <c r="N18" s="125"/>
      <c r="O18" s="125"/>
    </row>
    <row r="19" spans="1:15" ht="12" customHeight="1">
      <c r="A19" s="124"/>
      <c r="B19" s="124"/>
      <c r="C19" s="125"/>
      <c r="D19" s="125"/>
      <c r="E19" s="125"/>
      <c r="F19" s="125"/>
      <c r="G19" s="125"/>
      <c r="H19" s="125"/>
      <c r="I19" s="125"/>
      <c r="J19" s="125"/>
      <c r="K19" s="125"/>
      <c r="L19" s="125"/>
      <c r="M19" s="125"/>
      <c r="N19" s="125"/>
      <c r="O19" s="125"/>
    </row>
    <row r="20" spans="1:15" ht="12" customHeight="1">
      <c r="A20" s="124"/>
      <c r="B20" s="124"/>
      <c r="C20" s="125"/>
      <c r="D20" s="125"/>
      <c r="E20" s="125"/>
      <c r="F20" s="125"/>
      <c r="G20" s="125"/>
      <c r="H20" s="125"/>
      <c r="I20" s="125"/>
      <c r="J20" s="125"/>
      <c r="K20" s="125"/>
      <c r="L20" s="125"/>
      <c r="M20" s="125"/>
      <c r="N20" s="125"/>
      <c r="O20" s="125"/>
    </row>
    <row r="21" spans="1:15" ht="12" customHeight="1" thickBot="1">
      <c r="A21" s="133"/>
      <c r="B21" s="133"/>
      <c r="C21" s="134"/>
      <c r="D21" s="134"/>
      <c r="E21" s="134"/>
      <c r="F21" s="134"/>
      <c r="G21" s="134"/>
      <c r="H21" s="134"/>
      <c r="I21" s="134"/>
      <c r="J21" s="134"/>
      <c r="K21" s="134"/>
      <c r="L21" s="134"/>
      <c r="M21" s="134"/>
      <c r="N21" s="134"/>
      <c r="O21" s="134"/>
    </row>
    <row r="22" spans="1:15" ht="12" customHeight="1" thickBot="1">
      <c r="A22" s="247" t="s">
        <v>74</v>
      </c>
      <c r="B22" s="247"/>
      <c r="C22" s="136">
        <f t="shared" ref="C22:O22" si="2">SUM(C11:C21)</f>
        <v>0</v>
      </c>
      <c r="D22" s="136">
        <f t="shared" si="2"/>
        <v>0</v>
      </c>
      <c r="E22" s="136">
        <f t="shared" si="2"/>
        <v>0</v>
      </c>
      <c r="F22" s="136">
        <f t="shared" si="2"/>
        <v>0</v>
      </c>
      <c r="G22" s="136">
        <f t="shared" si="2"/>
        <v>0</v>
      </c>
      <c r="H22" s="136">
        <f t="shared" si="2"/>
        <v>0</v>
      </c>
      <c r="I22" s="136">
        <f t="shared" si="2"/>
        <v>0</v>
      </c>
      <c r="J22" s="136">
        <f t="shared" si="2"/>
        <v>0</v>
      </c>
      <c r="K22" s="136">
        <f t="shared" si="2"/>
        <v>0</v>
      </c>
      <c r="L22" s="136">
        <f t="shared" si="2"/>
        <v>0</v>
      </c>
      <c r="M22" s="136">
        <f t="shared" si="2"/>
        <v>0</v>
      </c>
      <c r="N22" s="136">
        <f t="shared" si="2"/>
        <v>0</v>
      </c>
      <c r="O22" s="136">
        <f t="shared" si="2"/>
        <v>0</v>
      </c>
    </row>
    <row r="23" spans="1:15" ht="12" customHeight="1" thickBot="1">
      <c r="A23" s="24"/>
      <c r="B23" s="24"/>
      <c r="C23" s="121"/>
      <c r="D23" s="121"/>
      <c r="E23" s="122"/>
      <c r="F23" s="122"/>
      <c r="G23" s="122"/>
      <c r="H23" s="122"/>
      <c r="I23" s="122"/>
      <c r="J23" s="122"/>
      <c r="K23" s="122"/>
      <c r="L23" s="122"/>
      <c r="M23" s="122"/>
      <c r="N23" s="122"/>
      <c r="O23" s="122"/>
    </row>
    <row r="24" spans="1:15" ht="22" customHeight="1">
      <c r="A24" s="251" t="s">
        <v>75</v>
      </c>
      <c r="B24" s="251"/>
      <c r="C24" s="252"/>
      <c r="D24" s="252"/>
      <c r="E24" s="252"/>
      <c r="F24" s="252"/>
      <c r="G24" s="252"/>
      <c r="H24" s="252"/>
      <c r="I24" s="252"/>
      <c r="J24" s="252"/>
      <c r="K24" s="252"/>
      <c r="L24" s="252"/>
      <c r="M24" s="252"/>
      <c r="N24" s="252"/>
      <c r="O24" s="252"/>
    </row>
    <row r="25" spans="1:15" ht="28" customHeight="1" thickBot="1">
      <c r="A25" s="154" t="s">
        <v>256</v>
      </c>
      <c r="B25" s="131" t="s">
        <v>52</v>
      </c>
      <c r="C25" s="137" t="s">
        <v>65</v>
      </c>
      <c r="D25" s="159">
        <f t="shared" ref="D25:O25" si="3">D$8</f>
        <v>46266</v>
      </c>
      <c r="E25" s="159">
        <f t="shared" si="3"/>
        <v>46296</v>
      </c>
      <c r="F25" s="159">
        <f t="shared" si="3"/>
        <v>46327</v>
      </c>
      <c r="G25" s="159">
        <f t="shared" si="3"/>
        <v>46357</v>
      </c>
      <c r="H25" s="159">
        <f t="shared" si="3"/>
        <v>46388</v>
      </c>
      <c r="I25" s="159">
        <f t="shared" si="3"/>
        <v>46419</v>
      </c>
      <c r="J25" s="159">
        <f t="shared" si="3"/>
        <v>46447</v>
      </c>
      <c r="K25" s="159">
        <f t="shared" si="3"/>
        <v>46478</v>
      </c>
      <c r="L25" s="159">
        <f t="shared" si="3"/>
        <v>46508</v>
      </c>
      <c r="M25" s="159">
        <f t="shared" si="3"/>
        <v>46539</v>
      </c>
      <c r="N25" s="159">
        <f t="shared" si="3"/>
        <v>46569</v>
      </c>
      <c r="O25" s="159">
        <f t="shared" si="3"/>
        <v>46600</v>
      </c>
    </row>
    <row r="26" spans="1:15" ht="12" customHeight="1">
      <c r="A26" s="129" t="s">
        <v>76</v>
      </c>
      <c r="B26" s="129"/>
      <c r="C26" s="130"/>
      <c r="D26" s="130"/>
      <c r="E26" s="130"/>
      <c r="F26" s="130"/>
      <c r="G26" s="130"/>
      <c r="H26" s="130"/>
      <c r="I26" s="130"/>
      <c r="J26" s="130"/>
      <c r="K26" s="130"/>
      <c r="L26" s="130"/>
      <c r="M26" s="130"/>
      <c r="N26" s="130"/>
      <c r="O26" s="130"/>
    </row>
    <row r="27" spans="1:15" ht="12" customHeight="1">
      <c r="A27" s="124" t="s">
        <v>77</v>
      </c>
      <c r="B27" s="124"/>
      <c r="C27" s="125"/>
      <c r="D27" s="125"/>
      <c r="E27" s="125"/>
      <c r="F27" s="125"/>
      <c r="G27" s="125"/>
      <c r="H27" s="125"/>
      <c r="I27" s="125"/>
      <c r="J27" s="125"/>
      <c r="K27" s="125"/>
      <c r="L27" s="125"/>
      <c r="M27" s="125"/>
      <c r="N27" s="125"/>
      <c r="O27" s="125"/>
    </row>
    <row r="28" spans="1:15" ht="12" customHeight="1">
      <c r="A28" s="124" t="s">
        <v>78</v>
      </c>
      <c r="B28" s="124"/>
      <c r="C28" s="125"/>
      <c r="D28" s="125"/>
      <c r="E28" s="125"/>
      <c r="F28" s="125"/>
      <c r="G28" s="125"/>
      <c r="H28" s="125"/>
      <c r="I28" s="125"/>
      <c r="J28" s="125"/>
      <c r="K28" s="125"/>
      <c r="L28" s="125"/>
      <c r="M28" s="125"/>
      <c r="N28" s="125"/>
      <c r="O28" s="125"/>
    </row>
    <row r="29" spans="1:15" ht="12" customHeight="1">
      <c r="A29" s="124" t="s">
        <v>79</v>
      </c>
      <c r="B29" s="124"/>
      <c r="C29" s="125"/>
      <c r="D29" s="125"/>
      <c r="E29" s="125"/>
      <c r="F29" s="125"/>
      <c r="G29" s="125"/>
      <c r="H29" s="125"/>
      <c r="I29" s="125"/>
      <c r="J29" s="125"/>
      <c r="K29" s="125"/>
      <c r="L29" s="125"/>
      <c r="M29" s="125"/>
      <c r="N29" s="125"/>
      <c r="O29" s="125"/>
    </row>
    <row r="30" spans="1:15" ht="12" customHeight="1">
      <c r="A30" s="124" t="s">
        <v>80</v>
      </c>
      <c r="B30" s="124"/>
      <c r="C30" s="125"/>
      <c r="D30" s="125"/>
      <c r="E30" s="125"/>
      <c r="F30" s="125"/>
      <c r="G30" s="125"/>
      <c r="H30" s="125"/>
      <c r="I30" s="125"/>
      <c r="J30" s="125"/>
      <c r="K30" s="125"/>
      <c r="L30" s="125"/>
      <c r="M30" s="125"/>
      <c r="N30" s="125"/>
      <c r="O30" s="125"/>
    </row>
    <row r="31" spans="1:15" ht="12" customHeight="1">
      <c r="A31" s="124" t="s">
        <v>81</v>
      </c>
      <c r="B31" s="124"/>
      <c r="C31" s="125"/>
      <c r="D31" s="125"/>
      <c r="E31" s="125"/>
      <c r="F31" s="125"/>
      <c r="G31" s="125"/>
      <c r="H31" s="125"/>
      <c r="I31" s="125"/>
      <c r="J31" s="125"/>
      <c r="K31" s="125"/>
      <c r="L31" s="125"/>
      <c r="M31" s="125"/>
      <c r="N31" s="125"/>
      <c r="O31" s="125"/>
    </row>
    <row r="32" spans="1:15" ht="12" customHeight="1">
      <c r="A32" s="124" t="s">
        <v>82</v>
      </c>
      <c r="B32" s="124"/>
      <c r="C32" s="125"/>
      <c r="D32" s="125"/>
      <c r="E32" s="125"/>
      <c r="F32" s="125"/>
      <c r="G32" s="125"/>
      <c r="H32" s="125"/>
      <c r="I32" s="125"/>
      <c r="J32" s="125"/>
      <c r="K32" s="125"/>
      <c r="L32" s="125"/>
      <c r="M32" s="125"/>
      <c r="N32" s="125"/>
      <c r="O32" s="125"/>
    </row>
    <row r="33" spans="1:15" ht="12" customHeight="1">
      <c r="A33" s="124" t="s">
        <v>83</v>
      </c>
      <c r="B33" s="124"/>
      <c r="C33" s="125"/>
      <c r="D33" s="125"/>
      <c r="E33" s="125"/>
      <c r="F33" s="125"/>
      <c r="G33" s="125"/>
      <c r="H33" s="125"/>
      <c r="I33" s="125"/>
      <c r="J33" s="125"/>
      <c r="K33" s="125"/>
      <c r="L33" s="125"/>
      <c r="M33" s="125"/>
      <c r="N33" s="125"/>
      <c r="O33" s="125"/>
    </row>
    <row r="34" spans="1:15" ht="12" customHeight="1">
      <c r="A34" s="124" t="s">
        <v>84</v>
      </c>
      <c r="B34" s="124"/>
      <c r="C34" s="125"/>
      <c r="D34" s="125"/>
      <c r="E34" s="125"/>
      <c r="F34" s="125"/>
      <c r="G34" s="125"/>
      <c r="H34" s="125"/>
      <c r="I34" s="125"/>
      <c r="J34" s="125"/>
      <c r="K34" s="125"/>
      <c r="L34" s="125"/>
      <c r="M34" s="125"/>
      <c r="N34" s="125"/>
      <c r="O34" s="125"/>
    </row>
    <row r="35" spans="1:15" ht="12" customHeight="1">
      <c r="A35" s="124" t="s">
        <v>85</v>
      </c>
      <c r="B35" s="124"/>
      <c r="C35" s="125"/>
      <c r="D35" s="125"/>
      <c r="E35" s="125"/>
      <c r="F35" s="125"/>
      <c r="G35" s="125"/>
      <c r="H35" s="125"/>
      <c r="I35" s="125"/>
      <c r="J35" s="125"/>
      <c r="K35" s="125"/>
      <c r="L35" s="125"/>
      <c r="M35" s="125"/>
      <c r="N35" s="125"/>
      <c r="O35" s="125"/>
    </row>
    <row r="36" spans="1:15" ht="12" customHeight="1">
      <c r="A36" s="124"/>
      <c r="B36" s="124"/>
      <c r="C36" s="125"/>
      <c r="D36" s="125"/>
      <c r="E36" s="125"/>
      <c r="F36" s="125"/>
      <c r="G36" s="125"/>
      <c r="H36" s="125"/>
      <c r="I36" s="125"/>
      <c r="J36" s="125"/>
      <c r="K36" s="125"/>
      <c r="L36" s="125"/>
      <c r="M36" s="125"/>
      <c r="N36" s="125"/>
      <c r="O36" s="125"/>
    </row>
    <row r="37" spans="1:15" ht="12" customHeight="1">
      <c r="A37" s="124"/>
      <c r="B37" s="124"/>
      <c r="C37" s="125"/>
      <c r="D37" s="125"/>
      <c r="E37" s="125"/>
      <c r="F37" s="125"/>
      <c r="G37" s="125"/>
      <c r="H37" s="125"/>
      <c r="I37" s="125"/>
      <c r="J37" s="125"/>
      <c r="K37" s="125"/>
      <c r="L37" s="125"/>
      <c r="M37" s="125"/>
      <c r="N37" s="125"/>
      <c r="O37" s="125"/>
    </row>
    <row r="38" spans="1:15" ht="12" customHeight="1">
      <c r="A38" s="124"/>
      <c r="B38" s="124"/>
      <c r="C38" s="125"/>
      <c r="D38" s="125"/>
      <c r="E38" s="125"/>
      <c r="F38" s="125"/>
      <c r="G38" s="125"/>
      <c r="H38" s="125"/>
      <c r="I38" s="125"/>
      <c r="J38" s="125"/>
      <c r="K38" s="125"/>
      <c r="L38" s="125"/>
      <c r="M38" s="125"/>
      <c r="N38" s="125"/>
      <c r="O38" s="125"/>
    </row>
    <row r="39" spans="1:15" ht="12" customHeight="1">
      <c r="A39" s="124"/>
      <c r="B39" s="124"/>
      <c r="C39" s="125"/>
      <c r="D39" s="125"/>
      <c r="E39" s="125"/>
      <c r="F39" s="125"/>
      <c r="G39" s="125"/>
      <c r="H39" s="125"/>
      <c r="I39" s="125"/>
      <c r="J39" s="125"/>
      <c r="K39" s="125"/>
      <c r="L39" s="125"/>
      <c r="M39" s="125"/>
      <c r="N39" s="125"/>
      <c r="O39" s="125"/>
    </row>
    <row r="40" spans="1:15" ht="12" customHeight="1" thickBot="1">
      <c r="A40" s="133"/>
      <c r="B40" s="133"/>
      <c r="C40" s="134"/>
      <c r="D40" s="134"/>
      <c r="E40" s="134"/>
      <c r="F40" s="134"/>
      <c r="G40" s="134"/>
      <c r="H40" s="134"/>
      <c r="I40" s="134"/>
      <c r="J40" s="134"/>
      <c r="K40" s="134"/>
      <c r="L40" s="134"/>
      <c r="M40" s="134"/>
      <c r="N40" s="134"/>
      <c r="O40" s="134"/>
    </row>
    <row r="41" spans="1:15" ht="12" customHeight="1" thickBot="1">
      <c r="A41" s="247" t="s">
        <v>86</v>
      </c>
      <c r="B41" s="247"/>
      <c r="C41" s="136">
        <f t="shared" ref="C41:O41" si="4">SUM(C26:C40)</f>
        <v>0</v>
      </c>
      <c r="D41" s="136">
        <f t="shared" si="4"/>
        <v>0</v>
      </c>
      <c r="E41" s="136">
        <f t="shared" si="4"/>
        <v>0</v>
      </c>
      <c r="F41" s="136">
        <f t="shared" si="4"/>
        <v>0</v>
      </c>
      <c r="G41" s="136">
        <f t="shared" si="4"/>
        <v>0</v>
      </c>
      <c r="H41" s="136">
        <f t="shared" si="4"/>
        <v>0</v>
      </c>
      <c r="I41" s="136">
        <f t="shared" si="4"/>
        <v>0</v>
      </c>
      <c r="J41" s="136">
        <f t="shared" si="4"/>
        <v>0</v>
      </c>
      <c r="K41" s="136">
        <f t="shared" si="4"/>
        <v>0</v>
      </c>
      <c r="L41" s="136">
        <f t="shared" si="4"/>
        <v>0</v>
      </c>
      <c r="M41" s="136">
        <f t="shared" si="4"/>
        <v>0</v>
      </c>
      <c r="N41" s="136">
        <f t="shared" si="4"/>
        <v>0</v>
      </c>
      <c r="O41" s="136">
        <f t="shared" si="4"/>
        <v>0</v>
      </c>
    </row>
    <row r="42" spans="1:15" ht="12" customHeight="1" thickBot="1">
      <c r="A42" s="24"/>
      <c r="B42" s="24"/>
      <c r="C42" s="121"/>
      <c r="D42" s="121"/>
      <c r="E42" s="122"/>
      <c r="F42" s="122"/>
      <c r="G42" s="122"/>
      <c r="H42" s="122"/>
      <c r="I42" s="122"/>
      <c r="J42" s="122"/>
      <c r="K42" s="122"/>
      <c r="L42" s="122"/>
      <c r="M42" s="122"/>
      <c r="N42" s="122"/>
      <c r="O42" s="122"/>
    </row>
    <row r="43" spans="1:15" ht="22" customHeight="1">
      <c r="A43" s="251" t="s">
        <v>87</v>
      </c>
      <c r="B43" s="251"/>
      <c r="C43" s="252"/>
      <c r="D43" s="252"/>
      <c r="E43" s="252"/>
      <c r="F43" s="252"/>
      <c r="G43" s="252"/>
      <c r="H43" s="252"/>
      <c r="I43" s="252"/>
      <c r="J43" s="252"/>
      <c r="K43" s="252"/>
      <c r="L43" s="252"/>
      <c r="M43" s="252"/>
      <c r="N43" s="252"/>
      <c r="O43" s="252"/>
    </row>
    <row r="44" spans="1:15" ht="28" customHeight="1" thickBot="1">
      <c r="A44" s="154" t="s">
        <v>256</v>
      </c>
      <c r="B44" s="131" t="s">
        <v>52</v>
      </c>
      <c r="C44" s="137" t="s">
        <v>65</v>
      </c>
      <c r="D44" s="159">
        <f t="shared" ref="D44:O44" si="5">D$8</f>
        <v>46266</v>
      </c>
      <c r="E44" s="159">
        <f t="shared" si="5"/>
        <v>46296</v>
      </c>
      <c r="F44" s="159">
        <f t="shared" si="5"/>
        <v>46327</v>
      </c>
      <c r="G44" s="159">
        <f t="shared" si="5"/>
        <v>46357</v>
      </c>
      <c r="H44" s="159">
        <f t="shared" si="5"/>
        <v>46388</v>
      </c>
      <c r="I44" s="159">
        <f t="shared" si="5"/>
        <v>46419</v>
      </c>
      <c r="J44" s="159">
        <f t="shared" si="5"/>
        <v>46447</v>
      </c>
      <c r="K44" s="159">
        <f t="shared" si="5"/>
        <v>46478</v>
      </c>
      <c r="L44" s="159">
        <f t="shared" si="5"/>
        <v>46508</v>
      </c>
      <c r="M44" s="159">
        <f t="shared" si="5"/>
        <v>46539</v>
      </c>
      <c r="N44" s="159">
        <f t="shared" si="5"/>
        <v>46569</v>
      </c>
      <c r="O44" s="159">
        <f t="shared" si="5"/>
        <v>46600</v>
      </c>
    </row>
    <row r="45" spans="1:15" ht="12" customHeight="1">
      <c r="A45" s="138" t="s">
        <v>154</v>
      </c>
      <c r="B45" s="129"/>
      <c r="C45" s="130"/>
      <c r="D45" s="130"/>
      <c r="E45" s="130"/>
      <c r="F45" s="130"/>
      <c r="G45" s="130"/>
      <c r="H45" s="130"/>
      <c r="I45" s="130"/>
      <c r="J45" s="130"/>
      <c r="K45" s="130"/>
      <c r="L45" s="130"/>
      <c r="M45" s="130"/>
      <c r="N45" s="130"/>
      <c r="O45" s="130"/>
    </row>
    <row r="46" spans="1:15" ht="12" customHeight="1">
      <c r="A46" s="126" t="s">
        <v>155</v>
      </c>
      <c r="B46" s="124"/>
      <c r="C46" s="125"/>
      <c r="D46" s="125"/>
      <c r="E46" s="125"/>
      <c r="F46" s="125"/>
      <c r="G46" s="125"/>
      <c r="H46" s="125"/>
      <c r="I46" s="125"/>
      <c r="J46" s="125"/>
      <c r="K46" s="125"/>
      <c r="L46" s="125"/>
      <c r="M46" s="125"/>
      <c r="N46" s="125"/>
      <c r="O46" s="125"/>
    </row>
    <row r="47" spans="1:15" ht="12" customHeight="1">
      <c r="A47" s="126" t="s">
        <v>156</v>
      </c>
      <c r="B47" s="124"/>
      <c r="C47" s="125"/>
      <c r="D47" s="125"/>
      <c r="E47" s="125"/>
      <c r="F47" s="125"/>
      <c r="G47" s="125"/>
      <c r="H47" s="125"/>
      <c r="I47" s="125"/>
      <c r="J47" s="125"/>
      <c r="K47" s="125"/>
      <c r="L47" s="125"/>
      <c r="M47" s="125"/>
      <c r="N47" s="125"/>
      <c r="O47" s="125"/>
    </row>
    <row r="48" spans="1:15" ht="12" customHeight="1">
      <c r="A48" s="126" t="s">
        <v>157</v>
      </c>
      <c r="B48" s="124"/>
      <c r="C48" s="125"/>
      <c r="D48" s="125"/>
      <c r="E48" s="125"/>
      <c r="F48" s="125"/>
      <c r="G48" s="125"/>
      <c r="H48" s="125"/>
      <c r="I48" s="125"/>
      <c r="J48" s="125"/>
      <c r="K48" s="125"/>
      <c r="L48" s="125"/>
      <c r="M48" s="125"/>
      <c r="N48" s="125"/>
      <c r="O48" s="125"/>
    </row>
    <row r="49" spans="1:15" ht="12" customHeight="1">
      <c r="A49" s="126" t="s">
        <v>158</v>
      </c>
      <c r="B49" s="124"/>
      <c r="C49" s="125"/>
      <c r="D49" s="125"/>
      <c r="E49" s="125"/>
      <c r="F49" s="125"/>
      <c r="G49" s="125"/>
      <c r="H49" s="125"/>
      <c r="I49" s="125"/>
      <c r="J49" s="125"/>
      <c r="K49" s="125"/>
      <c r="L49" s="125"/>
      <c r="M49" s="125"/>
      <c r="N49" s="125"/>
      <c r="O49" s="125"/>
    </row>
    <row r="50" spans="1:15" ht="12" customHeight="1">
      <c r="A50" s="126" t="s">
        <v>159</v>
      </c>
      <c r="B50" s="124"/>
      <c r="C50" s="125"/>
      <c r="D50" s="125"/>
      <c r="E50" s="125"/>
      <c r="F50" s="125"/>
      <c r="G50" s="125"/>
      <c r="H50" s="125"/>
      <c r="I50" s="125"/>
      <c r="J50" s="125"/>
      <c r="K50" s="125"/>
      <c r="L50" s="125"/>
      <c r="M50" s="125"/>
      <c r="N50" s="125"/>
      <c r="O50" s="125"/>
    </row>
    <row r="51" spans="1:15" ht="12" customHeight="1">
      <c r="A51" s="126" t="s">
        <v>160</v>
      </c>
      <c r="B51" s="124"/>
      <c r="C51" s="125"/>
      <c r="D51" s="125"/>
      <c r="E51" s="125"/>
      <c r="F51" s="125"/>
      <c r="G51" s="125"/>
      <c r="H51" s="125"/>
      <c r="I51" s="125"/>
      <c r="J51" s="125"/>
      <c r="K51" s="125"/>
      <c r="L51" s="125"/>
      <c r="M51" s="125"/>
      <c r="N51" s="125"/>
      <c r="O51" s="125"/>
    </row>
    <row r="52" spans="1:15" ht="12" customHeight="1">
      <c r="A52" s="126" t="s">
        <v>161</v>
      </c>
      <c r="B52" s="124"/>
      <c r="C52" s="125"/>
      <c r="D52" s="125"/>
      <c r="E52" s="125"/>
      <c r="F52" s="125"/>
      <c r="G52" s="125"/>
      <c r="H52" s="125"/>
      <c r="I52" s="125"/>
      <c r="J52" s="125"/>
      <c r="K52" s="125"/>
      <c r="L52" s="125"/>
      <c r="M52" s="125"/>
      <c r="N52" s="125"/>
      <c r="O52" s="125"/>
    </row>
    <row r="53" spans="1:15" ht="12" customHeight="1">
      <c r="A53" s="126"/>
      <c r="B53" s="124"/>
      <c r="C53" s="125"/>
      <c r="D53" s="125"/>
      <c r="E53" s="125"/>
      <c r="F53" s="125"/>
      <c r="G53" s="125"/>
      <c r="H53" s="125"/>
      <c r="I53" s="125"/>
      <c r="J53" s="125"/>
      <c r="K53" s="125"/>
      <c r="L53" s="125"/>
      <c r="M53" s="125"/>
      <c r="N53" s="125"/>
      <c r="O53" s="125"/>
    </row>
    <row r="54" spans="1:15" ht="12" customHeight="1">
      <c r="A54" s="126"/>
      <c r="B54" s="124"/>
      <c r="C54" s="125"/>
      <c r="D54" s="125"/>
      <c r="E54" s="125"/>
      <c r="F54" s="125"/>
      <c r="G54" s="125"/>
      <c r="H54" s="125"/>
      <c r="I54" s="125"/>
      <c r="J54" s="125"/>
      <c r="K54" s="125"/>
      <c r="L54" s="125"/>
      <c r="M54" s="125"/>
      <c r="N54" s="125"/>
      <c r="O54" s="125"/>
    </row>
    <row r="55" spans="1:15" ht="12" customHeight="1" thickBot="1">
      <c r="A55" s="139"/>
      <c r="B55" s="133"/>
      <c r="C55" s="134"/>
      <c r="D55" s="134"/>
      <c r="E55" s="134"/>
      <c r="F55" s="134"/>
      <c r="G55" s="134"/>
      <c r="H55" s="134"/>
      <c r="I55" s="134"/>
      <c r="J55" s="134"/>
      <c r="K55" s="134"/>
      <c r="L55" s="134"/>
      <c r="M55" s="134"/>
      <c r="N55" s="134"/>
      <c r="O55" s="134"/>
    </row>
    <row r="56" spans="1:15" ht="12" customHeight="1" thickBot="1">
      <c r="A56" s="247" t="s">
        <v>88</v>
      </c>
      <c r="B56" s="247"/>
      <c r="C56" s="136">
        <f t="shared" ref="C56:O56" si="6">SUM(C45:C55)</f>
        <v>0</v>
      </c>
      <c r="D56" s="136">
        <f t="shared" si="6"/>
        <v>0</v>
      </c>
      <c r="E56" s="136">
        <f t="shared" si="6"/>
        <v>0</v>
      </c>
      <c r="F56" s="136">
        <f t="shared" si="6"/>
        <v>0</v>
      </c>
      <c r="G56" s="136">
        <f t="shared" si="6"/>
        <v>0</v>
      </c>
      <c r="H56" s="136">
        <f t="shared" si="6"/>
        <v>0</v>
      </c>
      <c r="I56" s="136">
        <f t="shared" si="6"/>
        <v>0</v>
      </c>
      <c r="J56" s="136">
        <f t="shared" si="6"/>
        <v>0</v>
      </c>
      <c r="K56" s="136">
        <f t="shared" si="6"/>
        <v>0</v>
      </c>
      <c r="L56" s="136">
        <f t="shared" si="6"/>
        <v>0</v>
      </c>
      <c r="M56" s="136">
        <f t="shared" si="6"/>
        <v>0</v>
      </c>
      <c r="N56" s="136">
        <f t="shared" si="6"/>
        <v>0</v>
      </c>
      <c r="O56" s="136">
        <f t="shared" si="6"/>
        <v>0</v>
      </c>
    </row>
    <row r="57" spans="1:15" ht="12" customHeight="1" thickBot="1">
      <c r="A57" s="24"/>
      <c r="B57" s="24"/>
      <c r="C57" s="121"/>
      <c r="D57" s="121"/>
      <c r="E57" s="122"/>
      <c r="F57" s="122"/>
      <c r="G57" s="122"/>
      <c r="H57" s="122"/>
      <c r="I57" s="122"/>
      <c r="J57" s="122"/>
      <c r="K57" s="122"/>
      <c r="L57" s="122"/>
      <c r="M57" s="122"/>
      <c r="N57" s="122"/>
      <c r="O57" s="122"/>
    </row>
    <row r="58" spans="1:15" ht="22" customHeight="1">
      <c r="A58" s="251" t="s">
        <v>89</v>
      </c>
      <c r="B58" s="251"/>
      <c r="C58" s="252"/>
      <c r="D58" s="252"/>
      <c r="E58" s="252"/>
      <c r="F58" s="252"/>
      <c r="G58" s="252"/>
      <c r="H58" s="252"/>
      <c r="I58" s="252"/>
      <c r="J58" s="252"/>
      <c r="K58" s="252"/>
      <c r="L58" s="252"/>
      <c r="M58" s="252"/>
      <c r="N58" s="252"/>
      <c r="O58" s="252"/>
    </row>
    <row r="59" spans="1:15" ht="28" customHeight="1" thickBot="1">
      <c r="A59" s="154" t="s">
        <v>256</v>
      </c>
      <c r="B59" s="131" t="s">
        <v>52</v>
      </c>
      <c r="C59" s="137" t="s">
        <v>65</v>
      </c>
      <c r="D59" s="159">
        <f t="shared" ref="D59:O59" si="7">D$8</f>
        <v>46266</v>
      </c>
      <c r="E59" s="159">
        <f t="shared" si="7"/>
        <v>46296</v>
      </c>
      <c r="F59" s="159">
        <f t="shared" si="7"/>
        <v>46327</v>
      </c>
      <c r="G59" s="159">
        <f t="shared" si="7"/>
        <v>46357</v>
      </c>
      <c r="H59" s="159">
        <f t="shared" si="7"/>
        <v>46388</v>
      </c>
      <c r="I59" s="159">
        <f t="shared" si="7"/>
        <v>46419</v>
      </c>
      <c r="J59" s="159">
        <f t="shared" si="7"/>
        <v>46447</v>
      </c>
      <c r="K59" s="159">
        <f t="shared" si="7"/>
        <v>46478</v>
      </c>
      <c r="L59" s="159">
        <f t="shared" si="7"/>
        <v>46508</v>
      </c>
      <c r="M59" s="159">
        <f t="shared" si="7"/>
        <v>46539</v>
      </c>
      <c r="N59" s="159">
        <f t="shared" si="7"/>
        <v>46569</v>
      </c>
      <c r="O59" s="159">
        <f t="shared" si="7"/>
        <v>46600</v>
      </c>
    </row>
    <row r="60" spans="1:15" ht="12" customHeight="1">
      <c r="A60" s="129" t="s">
        <v>90</v>
      </c>
      <c r="B60" s="129"/>
      <c r="C60" s="130"/>
      <c r="D60" s="130"/>
      <c r="E60" s="130"/>
      <c r="F60" s="130"/>
      <c r="G60" s="130"/>
      <c r="H60" s="130"/>
      <c r="I60" s="130"/>
      <c r="J60" s="130"/>
      <c r="K60" s="130"/>
      <c r="L60" s="130"/>
      <c r="M60" s="130"/>
      <c r="N60" s="130"/>
      <c r="O60" s="130"/>
    </row>
    <row r="61" spans="1:15" ht="12" customHeight="1">
      <c r="A61" s="124" t="s">
        <v>91</v>
      </c>
      <c r="B61" s="124"/>
      <c r="C61" s="125"/>
      <c r="D61" s="125"/>
      <c r="E61" s="125"/>
      <c r="F61" s="125"/>
      <c r="G61" s="125"/>
      <c r="H61" s="125"/>
      <c r="I61" s="125"/>
      <c r="J61" s="125"/>
      <c r="K61" s="125"/>
      <c r="L61" s="125"/>
      <c r="M61" s="125"/>
      <c r="N61" s="125"/>
      <c r="O61" s="125"/>
    </row>
    <row r="62" spans="1:15" ht="12" customHeight="1">
      <c r="A62" s="124" t="s">
        <v>92</v>
      </c>
      <c r="B62" s="124"/>
      <c r="C62" s="125"/>
      <c r="D62" s="125"/>
      <c r="E62" s="125"/>
      <c r="F62" s="125"/>
      <c r="G62" s="125"/>
      <c r="H62" s="125"/>
      <c r="I62" s="125"/>
      <c r="J62" s="125"/>
      <c r="K62" s="125"/>
      <c r="L62" s="125"/>
      <c r="M62" s="125"/>
      <c r="N62" s="125"/>
      <c r="O62" s="125"/>
    </row>
    <row r="63" spans="1:15" ht="12" customHeight="1">
      <c r="A63" s="124" t="s">
        <v>93</v>
      </c>
      <c r="B63" s="124"/>
      <c r="C63" s="125"/>
      <c r="D63" s="125"/>
      <c r="E63" s="125"/>
      <c r="F63" s="125"/>
      <c r="G63" s="125"/>
      <c r="H63" s="125"/>
      <c r="I63" s="125"/>
      <c r="J63" s="125"/>
      <c r="K63" s="125"/>
      <c r="L63" s="125"/>
      <c r="M63" s="125"/>
      <c r="N63" s="125"/>
      <c r="O63" s="125"/>
    </row>
    <row r="64" spans="1:15" ht="12" customHeight="1">
      <c r="A64" s="124"/>
      <c r="B64" s="124"/>
      <c r="C64" s="125"/>
      <c r="D64" s="125"/>
      <c r="E64" s="125"/>
      <c r="F64" s="125"/>
      <c r="G64" s="125"/>
      <c r="H64" s="125"/>
      <c r="I64" s="125"/>
      <c r="J64" s="125"/>
      <c r="K64" s="125"/>
      <c r="L64" s="125"/>
      <c r="M64" s="125"/>
      <c r="N64" s="125"/>
      <c r="O64" s="125"/>
    </row>
    <row r="65" spans="1:15" ht="12" customHeight="1">
      <c r="A65" s="124"/>
      <c r="B65" s="124"/>
      <c r="C65" s="125"/>
      <c r="D65" s="125"/>
      <c r="E65" s="125"/>
      <c r="F65" s="125"/>
      <c r="G65" s="125"/>
      <c r="H65" s="125"/>
      <c r="I65" s="125"/>
      <c r="J65" s="125"/>
      <c r="K65" s="125"/>
      <c r="L65" s="125"/>
      <c r="M65" s="125"/>
      <c r="N65" s="125"/>
      <c r="O65" s="125"/>
    </row>
    <row r="66" spans="1:15" ht="12" customHeight="1" thickBot="1">
      <c r="A66" s="133"/>
      <c r="B66" s="133"/>
      <c r="C66" s="134"/>
      <c r="D66" s="134"/>
      <c r="E66" s="134"/>
      <c r="F66" s="134"/>
      <c r="G66" s="134"/>
      <c r="H66" s="134"/>
      <c r="I66" s="134"/>
      <c r="J66" s="134"/>
      <c r="K66" s="134"/>
      <c r="L66" s="134"/>
      <c r="M66" s="134"/>
      <c r="N66" s="134"/>
      <c r="O66" s="134"/>
    </row>
    <row r="67" spans="1:15" ht="12" customHeight="1" thickBot="1">
      <c r="A67" s="247" t="s">
        <v>94</v>
      </c>
      <c r="B67" s="247"/>
      <c r="C67" s="136">
        <f t="shared" ref="C67:O67" si="8">SUM(C60:C66)</f>
        <v>0</v>
      </c>
      <c r="D67" s="136">
        <f t="shared" si="8"/>
        <v>0</v>
      </c>
      <c r="E67" s="136">
        <f t="shared" si="8"/>
        <v>0</v>
      </c>
      <c r="F67" s="136">
        <f t="shared" si="8"/>
        <v>0</v>
      </c>
      <c r="G67" s="136">
        <f t="shared" si="8"/>
        <v>0</v>
      </c>
      <c r="H67" s="136">
        <f t="shared" si="8"/>
        <v>0</v>
      </c>
      <c r="I67" s="136">
        <f t="shared" si="8"/>
        <v>0</v>
      </c>
      <c r="J67" s="136">
        <f t="shared" si="8"/>
        <v>0</v>
      </c>
      <c r="K67" s="136">
        <f t="shared" si="8"/>
        <v>0</v>
      </c>
      <c r="L67" s="136">
        <f t="shared" si="8"/>
        <v>0</v>
      </c>
      <c r="M67" s="136">
        <f t="shared" si="8"/>
        <v>0</v>
      </c>
      <c r="N67" s="136">
        <f t="shared" si="8"/>
        <v>0</v>
      </c>
      <c r="O67" s="136">
        <f t="shared" si="8"/>
        <v>0</v>
      </c>
    </row>
    <row r="68" spans="1:15" ht="12" customHeight="1" thickBot="1">
      <c r="A68" s="24"/>
      <c r="B68" s="24"/>
      <c r="C68" s="121"/>
      <c r="D68" s="121"/>
      <c r="E68" s="122"/>
      <c r="F68" s="122"/>
      <c r="G68" s="122"/>
      <c r="H68" s="122"/>
      <c r="I68" s="122"/>
      <c r="J68" s="122"/>
      <c r="K68" s="122"/>
      <c r="L68" s="122"/>
      <c r="M68" s="122"/>
      <c r="N68" s="122"/>
      <c r="O68" s="122"/>
    </row>
    <row r="69" spans="1:15" ht="22" customHeight="1">
      <c r="A69" s="251" t="s">
        <v>95</v>
      </c>
      <c r="B69" s="251"/>
      <c r="C69" s="252"/>
      <c r="D69" s="252"/>
      <c r="E69" s="252"/>
      <c r="F69" s="252"/>
      <c r="G69" s="252"/>
      <c r="H69" s="252"/>
      <c r="I69" s="252"/>
      <c r="J69" s="252"/>
      <c r="K69" s="252"/>
      <c r="L69" s="252"/>
      <c r="M69" s="252"/>
      <c r="N69" s="252"/>
      <c r="O69" s="252"/>
    </row>
    <row r="70" spans="1:15" ht="28" customHeight="1" thickBot="1">
      <c r="A70" s="154" t="s">
        <v>256</v>
      </c>
      <c r="B70" s="131" t="s">
        <v>52</v>
      </c>
      <c r="C70" s="137" t="s">
        <v>65</v>
      </c>
      <c r="D70" s="159">
        <f t="shared" ref="D70:O70" si="9">D$8</f>
        <v>46266</v>
      </c>
      <c r="E70" s="159">
        <f t="shared" si="9"/>
        <v>46296</v>
      </c>
      <c r="F70" s="159">
        <f t="shared" si="9"/>
        <v>46327</v>
      </c>
      <c r="G70" s="159">
        <f t="shared" si="9"/>
        <v>46357</v>
      </c>
      <c r="H70" s="159">
        <f t="shared" si="9"/>
        <v>46388</v>
      </c>
      <c r="I70" s="159">
        <f t="shared" si="9"/>
        <v>46419</v>
      </c>
      <c r="J70" s="159">
        <f t="shared" si="9"/>
        <v>46447</v>
      </c>
      <c r="K70" s="159">
        <f t="shared" si="9"/>
        <v>46478</v>
      </c>
      <c r="L70" s="159">
        <f t="shared" si="9"/>
        <v>46508</v>
      </c>
      <c r="M70" s="159">
        <f t="shared" si="9"/>
        <v>46539</v>
      </c>
      <c r="N70" s="159">
        <f t="shared" si="9"/>
        <v>46569</v>
      </c>
      <c r="O70" s="159">
        <f t="shared" si="9"/>
        <v>46600</v>
      </c>
    </row>
    <row r="71" spans="1:15" ht="12" customHeight="1">
      <c r="A71" s="129" t="s">
        <v>96</v>
      </c>
      <c r="B71" s="129"/>
      <c r="C71" s="130"/>
      <c r="D71" s="130"/>
      <c r="E71" s="130"/>
      <c r="F71" s="130"/>
      <c r="G71" s="130"/>
      <c r="H71" s="130"/>
      <c r="I71" s="130"/>
      <c r="J71" s="130"/>
      <c r="K71" s="130"/>
      <c r="L71" s="130"/>
      <c r="M71" s="130"/>
      <c r="N71" s="130"/>
      <c r="O71" s="130"/>
    </row>
    <row r="72" spans="1:15" ht="12" customHeight="1">
      <c r="A72" s="161" t="s">
        <v>262</v>
      </c>
      <c r="B72" s="124"/>
      <c r="C72" s="162">
        <f ca="1">SUM('FUTURE EXPENSES'!G5:G21)</f>
        <v>0</v>
      </c>
      <c r="D72" s="125"/>
      <c r="E72" s="125"/>
      <c r="F72" s="125"/>
      <c r="G72" s="125"/>
      <c r="H72" s="125"/>
      <c r="I72" s="125"/>
      <c r="J72" s="125"/>
      <c r="K72" s="125"/>
      <c r="L72" s="125"/>
      <c r="M72" s="125"/>
      <c r="N72" s="125"/>
      <c r="O72" s="125"/>
    </row>
    <row r="73" spans="1:15" ht="12" customHeight="1">
      <c r="A73" s="161" t="s">
        <v>263</v>
      </c>
      <c r="B73" s="124"/>
      <c r="C73" s="162">
        <f ca="1">SUM('MY GOALS'!H5:H16)</f>
        <v>0</v>
      </c>
      <c r="D73" s="125"/>
      <c r="E73" s="125"/>
      <c r="F73" s="125"/>
      <c r="G73" s="125"/>
      <c r="H73" s="125"/>
      <c r="I73" s="125"/>
      <c r="J73" s="125"/>
      <c r="K73" s="125"/>
      <c r="L73" s="125"/>
      <c r="M73" s="125"/>
      <c r="N73" s="125"/>
      <c r="O73" s="125"/>
    </row>
    <row r="74" spans="1:15" ht="12" customHeight="1">
      <c r="A74" s="124" t="s">
        <v>264</v>
      </c>
      <c r="B74" s="124"/>
      <c r="C74" s="163"/>
      <c r="D74" s="163"/>
      <c r="E74" s="163"/>
      <c r="F74" s="163"/>
      <c r="G74" s="163"/>
      <c r="H74" s="163"/>
      <c r="I74" s="163"/>
      <c r="J74" s="163"/>
      <c r="K74" s="163"/>
      <c r="L74" s="163"/>
      <c r="M74" s="163"/>
      <c r="N74" s="163"/>
      <c r="O74" s="163"/>
    </row>
    <row r="75" spans="1:15" ht="12" customHeight="1">
      <c r="A75" s="124" t="s">
        <v>97</v>
      </c>
      <c r="B75" s="124"/>
      <c r="C75" s="125"/>
      <c r="D75" s="125"/>
      <c r="E75" s="125"/>
      <c r="F75" s="125"/>
      <c r="G75" s="125"/>
      <c r="H75" s="125"/>
      <c r="I75" s="125"/>
      <c r="J75" s="125"/>
      <c r="K75" s="125"/>
      <c r="L75" s="125"/>
      <c r="M75" s="125"/>
      <c r="N75" s="125"/>
      <c r="O75" s="125"/>
    </row>
    <row r="76" spans="1:15" ht="12" customHeight="1">
      <c r="A76" s="124"/>
      <c r="B76" s="124"/>
      <c r="C76" s="125"/>
      <c r="D76" s="125"/>
      <c r="E76" s="125"/>
      <c r="F76" s="125"/>
      <c r="G76" s="125"/>
      <c r="H76" s="125"/>
      <c r="I76" s="125"/>
      <c r="J76" s="125"/>
      <c r="K76" s="125"/>
      <c r="L76" s="125"/>
      <c r="M76" s="125"/>
      <c r="N76" s="125"/>
      <c r="O76" s="125"/>
    </row>
    <row r="77" spans="1:15" ht="12" customHeight="1">
      <c r="A77" s="124"/>
      <c r="B77" s="124"/>
      <c r="C77" s="125"/>
      <c r="D77" s="125"/>
      <c r="E77" s="125"/>
      <c r="F77" s="125"/>
      <c r="G77" s="125"/>
      <c r="H77" s="125"/>
      <c r="I77" s="125"/>
      <c r="J77" s="125"/>
      <c r="K77" s="125"/>
      <c r="L77" s="125"/>
      <c r="M77" s="125"/>
      <c r="N77" s="125"/>
      <c r="O77" s="125"/>
    </row>
    <row r="78" spans="1:15" ht="12" customHeight="1" thickBot="1">
      <c r="A78" s="133"/>
      <c r="B78" s="133"/>
      <c r="C78" s="134"/>
      <c r="D78" s="134"/>
      <c r="E78" s="134"/>
      <c r="F78" s="134"/>
      <c r="G78" s="134"/>
      <c r="H78" s="134"/>
      <c r="I78" s="134"/>
      <c r="J78" s="134"/>
      <c r="K78" s="134"/>
      <c r="L78" s="134"/>
      <c r="M78" s="134"/>
      <c r="N78" s="134"/>
      <c r="O78" s="134"/>
    </row>
    <row r="79" spans="1:15" ht="12" customHeight="1" thickBot="1">
      <c r="A79" s="247" t="s">
        <v>98</v>
      </c>
      <c r="B79" s="253"/>
      <c r="C79" s="136">
        <f t="shared" ref="C79:O79" ca="1" si="10">SUM(C71:C78)</f>
        <v>0</v>
      </c>
      <c r="D79" s="136">
        <f t="shared" si="10"/>
        <v>0</v>
      </c>
      <c r="E79" s="136">
        <f t="shared" si="10"/>
        <v>0</v>
      </c>
      <c r="F79" s="136">
        <f t="shared" si="10"/>
        <v>0</v>
      </c>
      <c r="G79" s="136">
        <f t="shared" si="10"/>
        <v>0</v>
      </c>
      <c r="H79" s="136">
        <f t="shared" si="10"/>
        <v>0</v>
      </c>
      <c r="I79" s="136">
        <f t="shared" si="10"/>
        <v>0</v>
      </c>
      <c r="J79" s="136">
        <f t="shared" si="10"/>
        <v>0</v>
      </c>
      <c r="K79" s="136">
        <f t="shared" si="10"/>
        <v>0</v>
      </c>
      <c r="L79" s="136">
        <f t="shared" si="10"/>
        <v>0</v>
      </c>
      <c r="M79" s="136">
        <f t="shared" si="10"/>
        <v>0</v>
      </c>
      <c r="N79" s="136">
        <f t="shared" si="10"/>
        <v>0</v>
      </c>
      <c r="O79" s="136">
        <f t="shared" si="10"/>
        <v>0</v>
      </c>
    </row>
    <row r="80" spans="1:15" ht="12" customHeight="1" thickBot="1">
      <c r="A80" s="24"/>
      <c r="B80" s="113"/>
      <c r="C80" s="121"/>
      <c r="D80" s="121"/>
      <c r="E80" s="122"/>
      <c r="F80" s="122"/>
      <c r="G80" s="122"/>
      <c r="H80" s="122"/>
      <c r="I80" s="122"/>
      <c r="J80" s="122"/>
      <c r="K80" s="122"/>
      <c r="L80" s="122"/>
      <c r="M80" s="122"/>
      <c r="N80" s="122"/>
      <c r="O80" s="122"/>
    </row>
    <row r="81" spans="1:15" ht="22" customHeight="1">
      <c r="A81" s="251" t="s">
        <v>99</v>
      </c>
      <c r="B81" s="251"/>
      <c r="C81" s="252"/>
      <c r="D81" s="252"/>
      <c r="E81" s="252"/>
      <c r="F81" s="252"/>
      <c r="G81" s="252"/>
      <c r="H81" s="252"/>
      <c r="I81" s="252"/>
      <c r="J81" s="252"/>
      <c r="K81" s="252"/>
      <c r="L81" s="252"/>
      <c r="M81" s="252"/>
      <c r="N81" s="252"/>
      <c r="O81" s="252"/>
    </row>
    <row r="82" spans="1:15" ht="28" customHeight="1" thickBot="1">
      <c r="A82" s="154" t="s">
        <v>256</v>
      </c>
      <c r="B82" s="141" t="s">
        <v>52</v>
      </c>
      <c r="C82" s="137" t="s">
        <v>65</v>
      </c>
      <c r="D82" s="159">
        <f t="shared" ref="D82:O82" si="11">D$8</f>
        <v>46266</v>
      </c>
      <c r="E82" s="159">
        <f t="shared" si="11"/>
        <v>46296</v>
      </c>
      <c r="F82" s="159">
        <f t="shared" si="11"/>
        <v>46327</v>
      </c>
      <c r="G82" s="159">
        <f t="shared" si="11"/>
        <v>46357</v>
      </c>
      <c r="H82" s="159">
        <f t="shared" si="11"/>
        <v>46388</v>
      </c>
      <c r="I82" s="159">
        <f t="shared" si="11"/>
        <v>46419</v>
      </c>
      <c r="J82" s="159">
        <f t="shared" si="11"/>
        <v>46447</v>
      </c>
      <c r="K82" s="159">
        <f t="shared" si="11"/>
        <v>46478</v>
      </c>
      <c r="L82" s="159">
        <f t="shared" si="11"/>
        <v>46508</v>
      </c>
      <c r="M82" s="159">
        <f t="shared" si="11"/>
        <v>46539</v>
      </c>
      <c r="N82" s="159">
        <f t="shared" si="11"/>
        <v>46569</v>
      </c>
      <c r="O82" s="159">
        <f t="shared" si="11"/>
        <v>46600</v>
      </c>
    </row>
    <row r="83" spans="1:15" ht="12" customHeight="1">
      <c r="A83" s="129" t="s">
        <v>100</v>
      </c>
      <c r="B83" s="140"/>
      <c r="C83" s="130"/>
      <c r="D83" s="130"/>
      <c r="E83" s="130"/>
      <c r="F83" s="130"/>
      <c r="G83" s="130"/>
      <c r="H83" s="130"/>
      <c r="I83" s="130"/>
      <c r="J83" s="130"/>
      <c r="K83" s="130"/>
      <c r="L83" s="130"/>
      <c r="M83" s="130"/>
      <c r="N83" s="130"/>
      <c r="O83" s="130"/>
    </row>
    <row r="84" spans="1:15" ht="12" customHeight="1">
      <c r="A84" s="124" t="s">
        <v>101</v>
      </c>
      <c r="B84" s="127"/>
      <c r="C84" s="125"/>
      <c r="D84" s="125"/>
      <c r="E84" s="125"/>
      <c r="F84" s="125"/>
      <c r="G84" s="125"/>
      <c r="H84" s="125"/>
      <c r="I84" s="125"/>
      <c r="J84" s="125"/>
      <c r="K84" s="125"/>
      <c r="L84" s="125"/>
      <c r="M84" s="125"/>
      <c r="N84" s="125"/>
      <c r="O84" s="125"/>
    </row>
    <row r="85" spans="1:15" ht="12" customHeight="1">
      <c r="A85" s="124" t="s">
        <v>102</v>
      </c>
      <c r="B85" s="127"/>
      <c r="C85" s="125"/>
      <c r="D85" s="125"/>
      <c r="E85" s="125"/>
      <c r="F85" s="125"/>
      <c r="G85" s="125"/>
      <c r="H85" s="125"/>
      <c r="I85" s="125"/>
      <c r="J85" s="125"/>
      <c r="K85" s="125"/>
      <c r="L85" s="125"/>
      <c r="M85" s="125"/>
      <c r="N85" s="125"/>
      <c r="O85" s="125"/>
    </row>
    <row r="86" spans="1:15" ht="12" customHeight="1">
      <c r="A86" s="124" t="s">
        <v>103</v>
      </c>
      <c r="B86" s="127"/>
      <c r="C86" s="125"/>
      <c r="D86" s="125"/>
      <c r="E86" s="125"/>
      <c r="F86" s="125"/>
      <c r="G86" s="125"/>
      <c r="H86" s="125"/>
      <c r="I86" s="125"/>
      <c r="J86" s="125"/>
      <c r="K86" s="125"/>
      <c r="L86" s="125"/>
      <c r="M86" s="125"/>
      <c r="N86" s="125"/>
      <c r="O86" s="125"/>
    </row>
    <row r="87" spans="1:15" ht="12" customHeight="1">
      <c r="A87" s="124" t="s">
        <v>104</v>
      </c>
      <c r="B87" s="127"/>
      <c r="C87" s="125"/>
      <c r="D87" s="125"/>
      <c r="E87" s="125"/>
      <c r="F87" s="125"/>
      <c r="G87" s="125"/>
      <c r="H87" s="125"/>
      <c r="I87" s="125"/>
      <c r="J87" s="125"/>
      <c r="K87" s="125"/>
      <c r="L87" s="125"/>
      <c r="M87" s="125"/>
      <c r="N87" s="125"/>
      <c r="O87" s="125"/>
    </row>
    <row r="88" spans="1:15" ht="12" customHeight="1">
      <c r="A88" s="124"/>
      <c r="B88" s="127"/>
      <c r="C88" s="125"/>
      <c r="D88" s="125"/>
      <c r="E88" s="125"/>
      <c r="F88" s="125"/>
      <c r="G88" s="125"/>
      <c r="H88" s="125"/>
      <c r="I88" s="125"/>
      <c r="J88" s="125"/>
      <c r="K88" s="125"/>
      <c r="L88" s="125"/>
      <c r="M88" s="125"/>
      <c r="N88" s="125"/>
      <c r="O88" s="125"/>
    </row>
    <row r="89" spans="1:15" ht="12" customHeight="1">
      <c r="A89" s="124"/>
      <c r="B89" s="127"/>
      <c r="C89" s="125"/>
      <c r="D89" s="125"/>
      <c r="E89" s="125"/>
      <c r="F89" s="125"/>
      <c r="G89" s="125"/>
      <c r="H89" s="125"/>
      <c r="I89" s="125"/>
      <c r="J89" s="125"/>
      <c r="K89" s="125"/>
      <c r="L89" s="125"/>
      <c r="M89" s="125"/>
      <c r="N89" s="125"/>
      <c r="O89" s="125"/>
    </row>
    <row r="90" spans="1:15" ht="12" customHeight="1">
      <c r="A90" s="124"/>
      <c r="B90" s="127"/>
      <c r="C90" s="125"/>
      <c r="D90" s="125"/>
      <c r="E90" s="125"/>
      <c r="F90" s="125"/>
      <c r="G90" s="125"/>
      <c r="H90" s="125"/>
      <c r="I90" s="125"/>
      <c r="J90" s="125"/>
      <c r="K90" s="125"/>
      <c r="L90" s="125"/>
      <c r="M90" s="125"/>
      <c r="N90" s="125"/>
      <c r="O90" s="125"/>
    </row>
    <row r="91" spans="1:15" ht="12" customHeight="1">
      <c r="A91" s="124"/>
      <c r="B91" s="127"/>
      <c r="C91" s="125"/>
      <c r="D91" s="125"/>
      <c r="E91" s="125"/>
      <c r="F91" s="125"/>
      <c r="G91" s="125"/>
      <c r="H91" s="125"/>
      <c r="I91" s="125"/>
      <c r="J91" s="125"/>
      <c r="K91" s="125"/>
      <c r="L91" s="125"/>
      <c r="M91" s="125"/>
      <c r="N91" s="125"/>
      <c r="O91" s="125"/>
    </row>
    <row r="92" spans="1:15" ht="12" customHeight="1" thickBot="1">
      <c r="A92" s="133"/>
      <c r="B92" s="142"/>
      <c r="C92" s="134"/>
      <c r="D92" s="134"/>
      <c r="E92" s="134"/>
      <c r="F92" s="134"/>
      <c r="G92" s="134"/>
      <c r="H92" s="134"/>
      <c r="I92" s="134"/>
      <c r="J92" s="134"/>
      <c r="K92" s="134"/>
      <c r="L92" s="134"/>
      <c r="M92" s="134"/>
      <c r="N92" s="134"/>
      <c r="O92" s="134"/>
    </row>
    <row r="93" spans="1:15" ht="12" customHeight="1" thickBot="1">
      <c r="A93" s="247" t="s">
        <v>105</v>
      </c>
      <c r="B93" s="247"/>
      <c r="C93" s="136">
        <f t="shared" ref="C93:O93" si="12">SUM(C83:C92)</f>
        <v>0</v>
      </c>
      <c r="D93" s="136">
        <f t="shared" si="12"/>
        <v>0</v>
      </c>
      <c r="E93" s="136">
        <f t="shared" si="12"/>
        <v>0</v>
      </c>
      <c r="F93" s="136">
        <f t="shared" si="12"/>
        <v>0</v>
      </c>
      <c r="G93" s="136">
        <f t="shared" si="12"/>
        <v>0</v>
      </c>
      <c r="H93" s="136">
        <f t="shared" si="12"/>
        <v>0</v>
      </c>
      <c r="I93" s="136">
        <f t="shared" si="12"/>
        <v>0</v>
      </c>
      <c r="J93" s="136">
        <f t="shared" si="12"/>
        <v>0</v>
      </c>
      <c r="K93" s="136">
        <f t="shared" si="12"/>
        <v>0</v>
      </c>
      <c r="L93" s="136">
        <f t="shared" si="12"/>
        <v>0</v>
      </c>
      <c r="M93" s="136">
        <f t="shared" si="12"/>
        <v>0</v>
      </c>
      <c r="N93" s="136">
        <f t="shared" si="12"/>
        <v>0</v>
      </c>
      <c r="O93" s="136">
        <f t="shared" si="12"/>
        <v>0</v>
      </c>
    </row>
    <row r="94" spans="1:15" ht="12" customHeight="1" thickBot="1">
      <c r="A94" s="24"/>
      <c r="B94" s="24"/>
      <c r="C94" s="121"/>
      <c r="D94" s="121"/>
      <c r="E94" s="122"/>
      <c r="F94" s="122"/>
      <c r="G94" s="122"/>
      <c r="H94" s="122"/>
      <c r="I94" s="122"/>
      <c r="J94" s="122"/>
      <c r="K94" s="122"/>
      <c r="L94" s="122"/>
      <c r="M94" s="122"/>
      <c r="N94" s="122"/>
      <c r="O94" s="122"/>
    </row>
    <row r="95" spans="1:15" ht="22" customHeight="1">
      <c r="A95" s="251" t="s">
        <v>247</v>
      </c>
      <c r="B95" s="251"/>
      <c r="C95" s="252"/>
      <c r="D95" s="252"/>
      <c r="E95" s="252"/>
      <c r="F95" s="252"/>
      <c r="G95" s="252"/>
      <c r="H95" s="252"/>
      <c r="I95" s="252"/>
      <c r="J95" s="252"/>
      <c r="K95" s="252"/>
      <c r="L95" s="252"/>
      <c r="M95" s="252"/>
      <c r="N95" s="252"/>
      <c r="O95" s="252"/>
    </row>
    <row r="96" spans="1:15" ht="22" customHeight="1" thickBot="1">
      <c r="A96" s="131" t="s">
        <v>248</v>
      </c>
      <c r="B96" s="131" t="s">
        <v>249</v>
      </c>
      <c r="C96" s="137" t="s">
        <v>65</v>
      </c>
      <c r="D96" s="159">
        <f t="shared" ref="D96:O96" si="13">D$8</f>
        <v>46266</v>
      </c>
      <c r="E96" s="159">
        <f t="shared" si="13"/>
        <v>46296</v>
      </c>
      <c r="F96" s="159">
        <f t="shared" si="13"/>
        <v>46327</v>
      </c>
      <c r="G96" s="159">
        <f t="shared" si="13"/>
        <v>46357</v>
      </c>
      <c r="H96" s="159">
        <f t="shared" si="13"/>
        <v>46388</v>
      </c>
      <c r="I96" s="159">
        <f t="shared" si="13"/>
        <v>46419</v>
      </c>
      <c r="J96" s="159">
        <f t="shared" si="13"/>
        <v>46447</v>
      </c>
      <c r="K96" s="159">
        <f t="shared" si="13"/>
        <v>46478</v>
      </c>
      <c r="L96" s="159">
        <f t="shared" si="13"/>
        <v>46508</v>
      </c>
      <c r="M96" s="159">
        <f t="shared" si="13"/>
        <v>46539</v>
      </c>
      <c r="N96" s="159">
        <f t="shared" si="13"/>
        <v>46569</v>
      </c>
      <c r="O96" s="159">
        <f t="shared" si="13"/>
        <v>46600</v>
      </c>
    </row>
    <row r="97" spans="1:15" ht="20" customHeight="1">
      <c r="A97" s="143" t="s">
        <v>106</v>
      </c>
      <c r="B97" s="144" t="s">
        <v>250</v>
      </c>
      <c r="C97" s="145">
        <f t="shared" ref="C97:O97" si="14">C22</f>
        <v>0</v>
      </c>
      <c r="D97" s="145">
        <f t="shared" si="14"/>
        <v>0</v>
      </c>
      <c r="E97" s="145">
        <f t="shared" si="14"/>
        <v>0</v>
      </c>
      <c r="F97" s="145">
        <f t="shared" si="14"/>
        <v>0</v>
      </c>
      <c r="G97" s="145">
        <f t="shared" si="14"/>
        <v>0</v>
      </c>
      <c r="H97" s="145">
        <f t="shared" si="14"/>
        <v>0</v>
      </c>
      <c r="I97" s="145">
        <f t="shared" si="14"/>
        <v>0</v>
      </c>
      <c r="J97" s="145">
        <f t="shared" si="14"/>
        <v>0</v>
      </c>
      <c r="K97" s="145">
        <f t="shared" si="14"/>
        <v>0</v>
      </c>
      <c r="L97" s="145">
        <f t="shared" si="14"/>
        <v>0</v>
      </c>
      <c r="M97" s="145">
        <f t="shared" si="14"/>
        <v>0</v>
      </c>
      <c r="N97" s="145">
        <f t="shared" si="14"/>
        <v>0</v>
      </c>
      <c r="O97" s="145">
        <f t="shared" si="14"/>
        <v>0</v>
      </c>
    </row>
    <row r="98" spans="1:15" ht="20" customHeight="1" thickBot="1">
      <c r="A98" s="146" t="s">
        <v>211</v>
      </c>
      <c r="B98" s="147" t="s">
        <v>107</v>
      </c>
      <c r="C98" s="148">
        <f t="shared" ref="C98:O98" ca="1" si="15">C41+C56+C67+C79+C93</f>
        <v>0</v>
      </c>
      <c r="D98" s="148">
        <f t="shared" si="15"/>
        <v>0</v>
      </c>
      <c r="E98" s="148">
        <f t="shared" si="15"/>
        <v>0</v>
      </c>
      <c r="F98" s="148">
        <f t="shared" si="15"/>
        <v>0</v>
      </c>
      <c r="G98" s="148">
        <f t="shared" si="15"/>
        <v>0</v>
      </c>
      <c r="H98" s="148">
        <f t="shared" si="15"/>
        <v>0</v>
      </c>
      <c r="I98" s="148">
        <f t="shared" si="15"/>
        <v>0</v>
      </c>
      <c r="J98" s="148">
        <f t="shared" si="15"/>
        <v>0</v>
      </c>
      <c r="K98" s="148">
        <f t="shared" si="15"/>
        <v>0</v>
      </c>
      <c r="L98" s="148">
        <f t="shared" si="15"/>
        <v>0</v>
      </c>
      <c r="M98" s="148">
        <f t="shared" si="15"/>
        <v>0</v>
      </c>
      <c r="N98" s="148">
        <f t="shared" si="15"/>
        <v>0</v>
      </c>
      <c r="O98" s="148">
        <f t="shared" si="15"/>
        <v>0</v>
      </c>
    </row>
    <row r="99" spans="1:15" ht="20" customHeight="1">
      <c r="A99" s="149" t="s">
        <v>108</v>
      </c>
      <c r="B99" s="150" t="s">
        <v>251</v>
      </c>
      <c r="C99" s="135">
        <f t="shared" ref="C99:O99" ca="1" si="16">C97-C98</f>
        <v>0</v>
      </c>
      <c r="D99" s="135">
        <f t="shared" si="16"/>
        <v>0</v>
      </c>
      <c r="E99" s="135">
        <f t="shared" si="16"/>
        <v>0</v>
      </c>
      <c r="F99" s="135">
        <f t="shared" si="16"/>
        <v>0</v>
      </c>
      <c r="G99" s="135">
        <f t="shared" si="16"/>
        <v>0</v>
      </c>
      <c r="H99" s="135">
        <f t="shared" si="16"/>
        <v>0</v>
      </c>
      <c r="I99" s="135">
        <f t="shared" si="16"/>
        <v>0</v>
      </c>
      <c r="J99" s="135">
        <f t="shared" si="16"/>
        <v>0</v>
      </c>
      <c r="K99" s="135">
        <f t="shared" si="16"/>
        <v>0</v>
      </c>
      <c r="L99" s="135">
        <f t="shared" si="16"/>
        <v>0</v>
      </c>
      <c r="M99" s="135">
        <f t="shared" si="16"/>
        <v>0</v>
      </c>
      <c r="N99" s="135">
        <f t="shared" si="16"/>
        <v>0</v>
      </c>
      <c r="O99" s="135">
        <f t="shared" si="16"/>
        <v>0</v>
      </c>
    </row>
    <row r="100" spans="1:15" ht="20" customHeight="1" thickBot="1">
      <c r="A100" s="151" t="s">
        <v>252</v>
      </c>
      <c r="B100" s="151" t="s">
        <v>253</v>
      </c>
      <c r="C100" s="152" t="str">
        <f t="shared" ref="C100:O100" ca="1" si="17">IF(C99&gt;0,"SURPLUS",IF(C99&lt;0,"DEFICIT","BALANCED"))</f>
        <v>BALANCED</v>
      </c>
      <c r="D100" s="152" t="str">
        <f t="shared" si="17"/>
        <v>BALANCED</v>
      </c>
      <c r="E100" s="152" t="str">
        <f t="shared" si="17"/>
        <v>BALANCED</v>
      </c>
      <c r="F100" s="152" t="str">
        <f t="shared" si="17"/>
        <v>BALANCED</v>
      </c>
      <c r="G100" s="152" t="str">
        <f t="shared" si="17"/>
        <v>BALANCED</v>
      </c>
      <c r="H100" s="152" t="str">
        <f t="shared" si="17"/>
        <v>BALANCED</v>
      </c>
      <c r="I100" s="152" t="str">
        <f t="shared" si="17"/>
        <v>BALANCED</v>
      </c>
      <c r="J100" s="152" t="str">
        <f t="shared" si="17"/>
        <v>BALANCED</v>
      </c>
      <c r="K100" s="152" t="str">
        <f t="shared" si="17"/>
        <v>BALANCED</v>
      </c>
      <c r="L100" s="152" t="str">
        <f t="shared" si="17"/>
        <v>BALANCED</v>
      </c>
      <c r="M100" s="152" t="str">
        <f t="shared" si="17"/>
        <v>BALANCED</v>
      </c>
      <c r="N100" s="152" t="str">
        <f t="shared" si="17"/>
        <v>BALANCED</v>
      </c>
      <c r="O100" s="152" t="str">
        <f t="shared" si="17"/>
        <v>BALANCED</v>
      </c>
    </row>
    <row r="101" spans="1:15" ht="30" customHeight="1">
      <c r="A101" s="254" t="s">
        <v>254</v>
      </c>
      <c r="B101" s="254"/>
      <c r="C101" s="254"/>
      <c r="D101" s="254"/>
      <c r="E101" s="254"/>
      <c r="F101" s="254"/>
      <c r="G101" s="254"/>
      <c r="H101" s="254"/>
      <c r="I101" s="254"/>
      <c r="J101" s="254"/>
      <c r="K101" s="254"/>
      <c r="L101" s="254"/>
      <c r="M101" s="254"/>
      <c r="N101" s="254"/>
      <c r="O101" s="254"/>
    </row>
  </sheetData>
  <sheetProtection sheet="1" objects="1" scenarios="1"/>
  <mergeCells count="18">
    <mergeCell ref="A101:O101"/>
    <mergeCell ref="A79:B79"/>
    <mergeCell ref="A93:B93"/>
    <mergeCell ref="A69:O69"/>
    <mergeCell ref="A81:O81"/>
    <mergeCell ref="A95:O95"/>
    <mergeCell ref="A24:O24"/>
    <mergeCell ref="A41:B41"/>
    <mergeCell ref="A56:B56"/>
    <mergeCell ref="A67:B67"/>
    <mergeCell ref="A43:O43"/>
    <mergeCell ref="A58:O58"/>
    <mergeCell ref="A22:B22"/>
    <mergeCell ref="A1:O1"/>
    <mergeCell ref="A2:O3"/>
    <mergeCell ref="B6:O6"/>
    <mergeCell ref="B7:O7"/>
    <mergeCell ref="A9:O9"/>
  </mergeCells>
  <phoneticPr fontId="36" type="noConversion"/>
  <conditionalFormatting sqref="C99:O99">
    <cfRule type="cellIs" dxfId="18" priority="10" operator="greaterThan">
      <formula>0</formula>
    </cfRule>
    <cfRule type="cellIs" dxfId="17" priority="11" operator="lessThan">
      <formula>0</formula>
    </cfRule>
  </conditionalFormatting>
  <conditionalFormatting sqref="C100:O100">
    <cfRule type="expression" dxfId="16" priority="12">
      <formula>C100="SURPLUS"</formula>
    </cfRule>
    <cfRule type="expression" dxfId="15" priority="13">
      <formula>C100="DEFICIT"</formula>
    </cfRule>
  </conditionalFormatting>
  <conditionalFormatting sqref="F5:G5">
    <cfRule type="expression" dxfId="14" priority="9">
      <formula>$C$99&lt;0</formula>
    </cfRule>
  </conditionalFormatting>
  <dataValidations count="3">
    <dataValidation allowBlank="1" showInputMessage="1" showErrorMessage="1" promptTitle="Editable month headers" prompt="Edit these headers to begin with your required start month, then continue the months in order." sqref="E8:O8" xr:uid="{1DA869BC-3764-47B0-AE5D-53E655418BF0}"/>
    <dataValidation type="date" operator="greaterThanOrEqual" allowBlank="1" showInputMessage="1" showErrorMessage="1" promptTitle="Start month" prompt="Enter the first day of your starting month, for example 01/09/2026. The next 11 months update automatically." sqref="D8" xr:uid="{C2B583A1-DF78-4F03-8117-C2F8A02F2014}">
      <formula1>1</formula1>
    </dataValidation>
    <dataValidation type="decimal" operator="greaterThanOrEqual" allowBlank="1" showInputMessage="1" showErrorMessage="1" sqref="H5 J5 C11:O21 C26:O40 C45:O55 C60:O66 C71:O71 D72:O73 C74:O78 C83:O92" xr:uid="{55A0C46B-188E-424C-97F9-B5FB25489955}">
      <formula1>0</formula1>
    </dataValidation>
  </dataValidations>
  <printOptions horizontalCentered="1"/>
  <pageMargins left="0.7" right="0.7" top="0.75" bottom="0.75" header="0.3" footer="0.3"/>
  <pageSetup orientation="landscape" r:id="rId1"/>
  <headerFooter>
    <oddFooter>&amp;L_x000D_&amp;1#&amp;"Aptos"&amp;10&amp;K000000 Classification: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87"/>
  <sheetViews>
    <sheetView topLeftCell="A4" zoomScale="93" zoomScaleNormal="93" workbookViewId="0">
      <selection activeCell="C21" sqref="C21"/>
    </sheetView>
  </sheetViews>
  <sheetFormatPr defaultRowHeight="14"/>
  <cols>
    <col min="1" max="1" width="31.6640625" customWidth="1"/>
    <col min="2" max="7" width="10.75" customWidth="1"/>
    <col min="8" max="8" width="14" customWidth="1"/>
    <col min="9" max="9" width="26.6640625" customWidth="1"/>
  </cols>
  <sheetData>
    <row r="1" spans="1:11" ht="22.65" customHeight="1">
      <c r="A1" s="232" t="s">
        <v>212</v>
      </c>
      <c r="B1" s="233"/>
      <c r="C1" s="233"/>
      <c r="D1" s="233"/>
      <c r="E1" s="233"/>
      <c r="F1" s="233"/>
      <c r="G1" s="233"/>
      <c r="H1" s="233"/>
      <c r="I1" s="234"/>
      <c r="J1" s="1"/>
      <c r="K1" s="1"/>
    </row>
    <row r="2" spans="1:11" ht="36" customHeight="1">
      <c r="A2" s="235" t="s">
        <v>213</v>
      </c>
      <c r="B2" s="236"/>
      <c r="C2" s="236"/>
      <c r="D2" s="236"/>
      <c r="E2" s="236"/>
      <c r="F2" s="236"/>
      <c r="G2" s="236"/>
      <c r="H2" s="236"/>
      <c r="I2" s="237"/>
      <c r="J2" s="1"/>
      <c r="K2" s="1"/>
    </row>
    <row r="3" spans="1:11" ht="14.5">
      <c r="A3" s="11" t="s">
        <v>204</v>
      </c>
      <c r="B3" s="12" t="s">
        <v>204</v>
      </c>
      <c r="C3" s="12" t="s">
        <v>204</v>
      </c>
      <c r="D3" s="12" t="s">
        <v>205</v>
      </c>
      <c r="E3" s="12" t="s">
        <v>206</v>
      </c>
      <c r="F3" s="12" t="s">
        <v>206</v>
      </c>
      <c r="G3" s="12" t="s">
        <v>206</v>
      </c>
      <c r="H3" s="12" t="s">
        <v>205</v>
      </c>
      <c r="I3" s="13" t="s">
        <v>205</v>
      </c>
      <c r="J3" s="1"/>
      <c r="K3" s="1"/>
    </row>
    <row r="4" spans="1:11" s="7" customFormat="1" ht="24" customHeight="1">
      <c r="A4" s="31" t="s">
        <v>47</v>
      </c>
      <c r="B4" s="32" t="s">
        <v>48</v>
      </c>
      <c r="C4" s="32" t="s">
        <v>49</v>
      </c>
      <c r="D4" s="32" t="s">
        <v>50</v>
      </c>
      <c r="E4" s="32" t="s">
        <v>42</v>
      </c>
      <c r="F4" s="32" t="s">
        <v>51</v>
      </c>
      <c r="G4" s="32" t="s">
        <v>43</v>
      </c>
      <c r="H4" s="32" t="s">
        <v>36</v>
      </c>
      <c r="I4" s="33" t="s">
        <v>52</v>
      </c>
      <c r="J4" s="6"/>
      <c r="K4" s="6"/>
    </row>
    <row r="5" spans="1:11" ht="14.5">
      <c r="A5" s="35" t="s">
        <v>163</v>
      </c>
      <c r="B5" s="22"/>
      <c r="C5" s="21"/>
      <c r="D5" s="21"/>
      <c r="E5" s="17">
        <f t="shared" ref="E5:E21" si="0">MAX(0,C5-D5)</f>
        <v>0</v>
      </c>
      <c r="F5" s="34" t="str">
        <f t="shared" ref="F5:F21" ca="1" si="1">IF(B5="","",MAX(0,B5-TODAY()))</f>
        <v/>
      </c>
      <c r="G5" s="17">
        <f t="shared" ref="G5:G21" ca="1" si="2">IF(OR(B5="",E5=0),0,E5/MAX(1,ROUNDUP((B5-TODAY())/30,0)))</f>
        <v>0</v>
      </c>
      <c r="H5" s="20"/>
      <c r="I5" s="36"/>
      <c r="J5" s="1"/>
      <c r="K5" s="1"/>
    </row>
    <row r="6" spans="1:11" ht="14.5">
      <c r="A6" s="35" t="s">
        <v>164</v>
      </c>
      <c r="B6" s="22"/>
      <c r="C6" s="21"/>
      <c r="D6" s="21"/>
      <c r="E6" s="17">
        <f t="shared" si="0"/>
        <v>0</v>
      </c>
      <c r="F6" s="34" t="str">
        <f t="shared" ca="1" si="1"/>
        <v/>
      </c>
      <c r="G6" s="17">
        <f t="shared" ca="1" si="2"/>
        <v>0</v>
      </c>
      <c r="H6" s="20"/>
      <c r="I6" s="36"/>
      <c r="J6" s="1"/>
      <c r="K6" s="1"/>
    </row>
    <row r="7" spans="1:11" ht="14.5">
      <c r="A7" s="35" t="s">
        <v>165</v>
      </c>
      <c r="B7" s="22"/>
      <c r="C7" s="21"/>
      <c r="D7" s="21"/>
      <c r="E7" s="17">
        <f t="shared" si="0"/>
        <v>0</v>
      </c>
      <c r="F7" s="34" t="str">
        <f t="shared" ca="1" si="1"/>
        <v/>
      </c>
      <c r="G7" s="17">
        <f t="shared" ca="1" si="2"/>
        <v>0</v>
      </c>
      <c r="H7" s="20"/>
      <c r="I7" s="36"/>
      <c r="J7" s="1"/>
      <c r="K7" s="1"/>
    </row>
    <row r="8" spans="1:11" ht="14.5">
      <c r="A8" s="35" t="s">
        <v>166</v>
      </c>
      <c r="B8" s="22"/>
      <c r="C8" s="21"/>
      <c r="D8" s="21"/>
      <c r="E8" s="17">
        <f t="shared" si="0"/>
        <v>0</v>
      </c>
      <c r="F8" s="34" t="str">
        <f t="shared" ca="1" si="1"/>
        <v/>
      </c>
      <c r="G8" s="17">
        <f t="shared" ca="1" si="2"/>
        <v>0</v>
      </c>
      <c r="H8" s="20"/>
      <c r="I8" s="36"/>
      <c r="J8" s="1"/>
      <c r="K8" s="1"/>
    </row>
    <row r="9" spans="1:11" ht="14.5">
      <c r="A9" s="35" t="s">
        <v>167</v>
      </c>
      <c r="B9" s="22"/>
      <c r="C9" s="21"/>
      <c r="D9" s="21"/>
      <c r="E9" s="17">
        <f t="shared" si="0"/>
        <v>0</v>
      </c>
      <c r="F9" s="34" t="str">
        <f t="shared" ca="1" si="1"/>
        <v/>
      </c>
      <c r="G9" s="17">
        <f t="shared" ca="1" si="2"/>
        <v>0</v>
      </c>
      <c r="H9" s="20"/>
      <c r="I9" s="36"/>
      <c r="J9" s="1"/>
      <c r="K9" s="1"/>
    </row>
    <row r="10" spans="1:11" ht="14.5">
      <c r="A10" s="35" t="s">
        <v>168</v>
      </c>
      <c r="B10" s="22"/>
      <c r="C10" s="21"/>
      <c r="D10" s="21"/>
      <c r="E10" s="17">
        <f t="shared" si="0"/>
        <v>0</v>
      </c>
      <c r="F10" s="34" t="str">
        <f t="shared" ca="1" si="1"/>
        <v/>
      </c>
      <c r="G10" s="17">
        <f t="shared" ca="1" si="2"/>
        <v>0</v>
      </c>
      <c r="H10" s="20"/>
      <c r="I10" s="36"/>
      <c r="J10" s="1"/>
      <c r="K10" s="1"/>
    </row>
    <row r="11" spans="1:11" ht="14.5">
      <c r="A11" s="35" t="s">
        <v>169</v>
      </c>
      <c r="B11" s="22"/>
      <c r="C11" s="21"/>
      <c r="D11" s="21"/>
      <c r="E11" s="17">
        <f t="shared" si="0"/>
        <v>0</v>
      </c>
      <c r="F11" s="34" t="str">
        <f t="shared" ca="1" si="1"/>
        <v/>
      </c>
      <c r="G11" s="17">
        <f t="shared" ca="1" si="2"/>
        <v>0</v>
      </c>
      <c r="H11" s="20"/>
      <c r="I11" s="36"/>
      <c r="J11" s="1"/>
      <c r="K11" s="1"/>
    </row>
    <row r="12" spans="1:11" ht="14.5">
      <c r="A12" s="35" t="s">
        <v>170</v>
      </c>
      <c r="B12" s="22"/>
      <c r="C12" s="21"/>
      <c r="D12" s="21"/>
      <c r="E12" s="17">
        <f t="shared" si="0"/>
        <v>0</v>
      </c>
      <c r="F12" s="34" t="str">
        <f t="shared" ca="1" si="1"/>
        <v/>
      </c>
      <c r="G12" s="17">
        <f t="shared" ca="1" si="2"/>
        <v>0</v>
      </c>
      <c r="H12" s="20"/>
      <c r="I12" s="36"/>
      <c r="J12" s="1"/>
      <c r="K12" s="1"/>
    </row>
    <row r="13" spans="1:11" ht="14.5">
      <c r="A13" s="35" t="s">
        <v>171</v>
      </c>
      <c r="B13" s="22"/>
      <c r="C13" s="21"/>
      <c r="D13" s="21"/>
      <c r="E13" s="17">
        <f t="shared" si="0"/>
        <v>0</v>
      </c>
      <c r="F13" s="34" t="str">
        <f t="shared" ca="1" si="1"/>
        <v/>
      </c>
      <c r="G13" s="17">
        <f t="shared" ca="1" si="2"/>
        <v>0</v>
      </c>
      <c r="H13" s="20"/>
      <c r="I13" s="36"/>
      <c r="J13" s="1"/>
      <c r="K13" s="1"/>
    </row>
    <row r="14" spans="1:11" ht="14.5">
      <c r="A14" s="35" t="s">
        <v>172</v>
      </c>
      <c r="B14" s="22"/>
      <c r="C14" s="21"/>
      <c r="D14" s="21"/>
      <c r="E14" s="17">
        <f t="shared" si="0"/>
        <v>0</v>
      </c>
      <c r="F14" s="34" t="str">
        <f t="shared" ca="1" si="1"/>
        <v/>
      </c>
      <c r="G14" s="17">
        <f t="shared" ca="1" si="2"/>
        <v>0</v>
      </c>
      <c r="H14" s="20"/>
      <c r="I14" s="36"/>
      <c r="J14" s="1"/>
      <c r="K14" s="1"/>
    </row>
    <row r="15" spans="1:11" ht="14.5">
      <c r="A15" s="35" t="s">
        <v>173</v>
      </c>
      <c r="B15" s="22"/>
      <c r="C15" s="21"/>
      <c r="D15" s="21"/>
      <c r="E15" s="17">
        <f t="shared" si="0"/>
        <v>0</v>
      </c>
      <c r="F15" s="34" t="str">
        <f t="shared" ca="1" si="1"/>
        <v/>
      </c>
      <c r="G15" s="17">
        <f t="shared" ca="1" si="2"/>
        <v>0</v>
      </c>
      <c r="H15" s="20"/>
      <c r="I15" s="36"/>
      <c r="J15" s="1"/>
      <c r="K15" s="1"/>
    </row>
    <row r="16" spans="1:11" ht="14.5">
      <c r="A16" s="35" t="s">
        <v>174</v>
      </c>
      <c r="B16" s="22"/>
      <c r="C16" s="21"/>
      <c r="D16" s="21"/>
      <c r="E16" s="17">
        <f t="shared" si="0"/>
        <v>0</v>
      </c>
      <c r="F16" s="34" t="str">
        <f t="shared" ca="1" si="1"/>
        <v/>
      </c>
      <c r="G16" s="17">
        <f t="shared" ca="1" si="2"/>
        <v>0</v>
      </c>
      <c r="H16" s="20"/>
      <c r="I16" s="36"/>
      <c r="J16" s="1"/>
      <c r="K16" s="1"/>
    </row>
    <row r="17" spans="1:11" ht="14.5">
      <c r="A17" s="35"/>
      <c r="B17" s="22"/>
      <c r="C17" s="21"/>
      <c r="D17" s="21"/>
      <c r="E17" s="17">
        <f t="shared" si="0"/>
        <v>0</v>
      </c>
      <c r="F17" s="34" t="str">
        <f t="shared" ca="1" si="1"/>
        <v/>
      </c>
      <c r="G17" s="17">
        <f t="shared" ca="1" si="2"/>
        <v>0</v>
      </c>
      <c r="H17" s="20"/>
      <c r="I17" s="36"/>
      <c r="J17" s="1"/>
      <c r="K17" s="1"/>
    </row>
    <row r="18" spans="1:11" ht="14.5">
      <c r="A18" s="35"/>
      <c r="B18" s="22"/>
      <c r="C18" s="21"/>
      <c r="D18" s="21"/>
      <c r="E18" s="17">
        <f t="shared" si="0"/>
        <v>0</v>
      </c>
      <c r="F18" s="34" t="str">
        <f t="shared" ca="1" si="1"/>
        <v/>
      </c>
      <c r="G18" s="17">
        <f t="shared" ca="1" si="2"/>
        <v>0</v>
      </c>
      <c r="H18" s="20"/>
      <c r="I18" s="36"/>
      <c r="J18" s="1"/>
      <c r="K18" s="1"/>
    </row>
    <row r="19" spans="1:11" ht="14.5">
      <c r="A19" s="35"/>
      <c r="B19" s="22"/>
      <c r="C19" s="21"/>
      <c r="D19" s="21"/>
      <c r="E19" s="17">
        <f t="shared" si="0"/>
        <v>0</v>
      </c>
      <c r="F19" s="34" t="str">
        <f t="shared" ca="1" si="1"/>
        <v/>
      </c>
      <c r="G19" s="17">
        <f t="shared" ca="1" si="2"/>
        <v>0</v>
      </c>
      <c r="H19" s="20"/>
      <c r="I19" s="36"/>
      <c r="J19" s="1"/>
      <c r="K19" s="1"/>
    </row>
    <row r="20" spans="1:11" ht="14.5">
      <c r="A20" s="35"/>
      <c r="B20" s="22"/>
      <c r="C20" s="21"/>
      <c r="D20" s="21"/>
      <c r="E20" s="17">
        <f t="shared" si="0"/>
        <v>0</v>
      </c>
      <c r="F20" s="34" t="str">
        <f t="shared" ca="1" si="1"/>
        <v/>
      </c>
      <c r="G20" s="17">
        <f t="shared" ca="1" si="2"/>
        <v>0</v>
      </c>
      <c r="H20" s="20"/>
      <c r="I20" s="36"/>
      <c r="J20" s="1"/>
      <c r="K20" s="1"/>
    </row>
    <row r="21" spans="1:11" ht="14.5">
      <c r="A21" s="35"/>
      <c r="B21" s="22"/>
      <c r="C21" s="21"/>
      <c r="D21" s="21"/>
      <c r="E21" s="17">
        <f t="shared" si="0"/>
        <v>0</v>
      </c>
      <c r="F21" s="34" t="str">
        <f t="shared" ca="1" si="1"/>
        <v/>
      </c>
      <c r="G21" s="17">
        <f t="shared" ca="1" si="2"/>
        <v>0</v>
      </c>
      <c r="H21" s="20"/>
      <c r="I21" s="36"/>
      <c r="J21" s="1"/>
      <c r="K21" s="1"/>
    </row>
    <row r="22" spans="1:11" ht="14.5">
      <c r="A22" s="59"/>
      <c r="B22" s="60"/>
      <c r="C22" s="60"/>
      <c r="D22" s="60"/>
      <c r="E22" s="60"/>
      <c r="F22" s="60"/>
      <c r="G22" s="60"/>
      <c r="H22" s="60"/>
      <c r="I22" s="61"/>
      <c r="J22" s="1"/>
      <c r="K22" s="1"/>
    </row>
    <row r="23" spans="1:11" ht="15" thickBot="1">
      <c r="A23" s="70" t="s">
        <v>208</v>
      </c>
      <c r="B23" s="71">
        <v>46402</v>
      </c>
      <c r="C23" s="72">
        <v>30000</v>
      </c>
      <c r="D23" s="72">
        <v>10000</v>
      </c>
      <c r="E23" s="72">
        <v>20000</v>
      </c>
      <c r="F23" s="72">
        <v>127</v>
      </c>
      <c r="G23" s="72">
        <v>5000</v>
      </c>
      <c r="H23" s="72" t="s">
        <v>214</v>
      </c>
      <c r="I23" s="73" t="s">
        <v>215</v>
      </c>
      <c r="J23" s="1"/>
      <c r="K23" s="1"/>
    </row>
    <row r="24" spans="1:11" ht="14.5">
      <c r="A24" s="1"/>
      <c r="B24" s="1"/>
      <c r="C24" s="1"/>
      <c r="D24" s="1"/>
      <c r="E24" s="1"/>
      <c r="F24" s="1"/>
      <c r="G24" s="1"/>
      <c r="H24" s="1"/>
      <c r="I24" s="1"/>
      <c r="J24" s="1"/>
      <c r="K24" s="1"/>
    </row>
    <row r="25" spans="1:11" ht="14.5">
      <c r="A25" s="1"/>
      <c r="B25" s="1"/>
      <c r="C25" s="1"/>
      <c r="D25" s="1"/>
      <c r="E25" s="1"/>
      <c r="F25" s="1"/>
      <c r="G25" s="1"/>
      <c r="H25" s="1"/>
      <c r="I25" s="1"/>
      <c r="J25" s="1"/>
      <c r="K25" s="1"/>
    </row>
    <row r="26" spans="1:11" ht="14.5">
      <c r="A26" s="1"/>
      <c r="B26" s="1"/>
      <c r="C26" s="1"/>
      <c r="D26" s="1"/>
      <c r="E26" s="1"/>
      <c r="F26" s="1"/>
      <c r="G26" s="1"/>
      <c r="H26" s="1"/>
      <c r="I26" s="1"/>
      <c r="J26" s="1"/>
      <c r="K26" s="1"/>
    </row>
    <row r="27" spans="1:11" ht="14.5">
      <c r="A27" s="1"/>
      <c r="B27" s="1"/>
      <c r="C27" s="1"/>
      <c r="D27" s="1"/>
      <c r="E27" s="1"/>
      <c r="F27" s="1"/>
      <c r="G27" s="1"/>
      <c r="H27" s="1"/>
      <c r="I27" s="1"/>
      <c r="J27" s="1"/>
      <c r="K27" s="1"/>
    </row>
    <row r="28" spans="1:11" ht="14.5">
      <c r="A28" s="1"/>
      <c r="B28" s="1"/>
      <c r="C28" s="1"/>
      <c r="D28" s="1"/>
      <c r="E28" s="1"/>
      <c r="F28" s="1"/>
      <c r="G28" s="1"/>
      <c r="H28" s="1"/>
      <c r="I28" s="1"/>
      <c r="J28" s="1"/>
      <c r="K28" s="1"/>
    </row>
    <row r="29" spans="1:11" ht="14.5">
      <c r="A29" s="1"/>
      <c r="B29" s="1"/>
      <c r="C29" s="1"/>
      <c r="D29" s="1"/>
      <c r="E29" s="1"/>
      <c r="F29" s="1"/>
      <c r="G29" s="1"/>
      <c r="H29" s="1"/>
      <c r="I29" s="1"/>
      <c r="J29" s="1"/>
      <c r="K29" s="1"/>
    </row>
    <row r="30" spans="1:11" ht="14.5">
      <c r="A30" s="1"/>
      <c r="B30" s="1"/>
      <c r="C30" s="1"/>
      <c r="D30" s="1"/>
      <c r="E30" s="1"/>
      <c r="F30" s="1"/>
      <c r="G30" s="1"/>
      <c r="H30" s="1"/>
      <c r="I30" s="1"/>
      <c r="J30" s="1"/>
      <c r="K30" s="1"/>
    </row>
    <row r="31" spans="1:11" ht="14.5">
      <c r="A31" s="1"/>
      <c r="B31" s="1"/>
      <c r="C31" s="1"/>
      <c r="D31" s="1"/>
      <c r="E31" s="1"/>
      <c r="F31" s="1"/>
      <c r="G31" s="1"/>
      <c r="H31" s="1"/>
      <c r="I31" s="1"/>
      <c r="J31" s="1"/>
      <c r="K31" s="1"/>
    </row>
    <row r="32" spans="1:11" ht="14.5">
      <c r="A32" s="1"/>
      <c r="B32" s="1"/>
      <c r="C32" s="1"/>
      <c r="D32" s="1"/>
      <c r="E32" s="1"/>
      <c r="F32" s="1"/>
      <c r="G32" s="1"/>
      <c r="H32" s="1"/>
      <c r="I32" s="1"/>
      <c r="J32" s="1"/>
      <c r="K32" s="1"/>
    </row>
    <row r="33" spans="1:11" ht="14.5">
      <c r="A33" s="1"/>
      <c r="B33" s="1"/>
      <c r="C33" s="1"/>
      <c r="D33" s="1"/>
      <c r="E33" s="1"/>
      <c r="F33" s="1"/>
      <c r="G33" s="1"/>
      <c r="H33" s="1"/>
      <c r="I33" s="1"/>
      <c r="J33" s="1"/>
      <c r="K33" s="1"/>
    </row>
    <row r="34" spans="1:11" ht="14.5">
      <c r="A34" s="1"/>
      <c r="B34" s="1"/>
      <c r="C34" s="1"/>
      <c r="D34" s="1"/>
      <c r="E34" s="1"/>
      <c r="F34" s="1"/>
      <c r="G34" s="1"/>
      <c r="H34" s="1"/>
      <c r="I34" s="1"/>
      <c r="J34" s="1"/>
      <c r="K34" s="1"/>
    </row>
    <row r="35" spans="1:11" ht="14.5">
      <c r="A35" s="1"/>
      <c r="B35" s="1"/>
      <c r="C35" s="1"/>
      <c r="D35" s="1"/>
      <c r="E35" s="1"/>
      <c r="F35" s="1"/>
      <c r="G35" s="1"/>
      <c r="H35" s="1"/>
      <c r="I35" s="1"/>
      <c r="J35" s="1"/>
      <c r="K35" s="1"/>
    </row>
    <row r="36" spans="1:11" ht="14.5">
      <c r="A36" s="1"/>
      <c r="B36" s="1"/>
      <c r="C36" s="1"/>
      <c r="D36" s="1"/>
      <c r="E36" s="1"/>
      <c r="F36" s="1"/>
      <c r="G36" s="1"/>
      <c r="H36" s="1"/>
      <c r="I36" s="1"/>
      <c r="J36" s="1"/>
      <c r="K36" s="1"/>
    </row>
    <row r="37" spans="1:11" ht="14.5">
      <c r="A37" s="1"/>
      <c r="B37" s="1"/>
      <c r="C37" s="1"/>
      <c r="D37" s="1"/>
      <c r="E37" s="1"/>
      <c r="F37" s="1"/>
      <c r="G37" s="1"/>
      <c r="H37" s="1"/>
      <c r="I37" s="1"/>
      <c r="J37" s="1"/>
      <c r="K37" s="1"/>
    </row>
    <row r="38" spans="1:11" ht="14.5">
      <c r="A38" s="1"/>
      <c r="B38" s="1"/>
      <c r="C38" s="1"/>
      <c r="D38" s="1"/>
      <c r="E38" s="1"/>
      <c r="F38" s="1"/>
      <c r="G38" s="1"/>
      <c r="H38" s="1"/>
      <c r="I38" s="1"/>
      <c r="J38" s="1"/>
      <c r="K38" s="1"/>
    </row>
    <row r="39" spans="1:11" ht="14.5">
      <c r="A39" s="1"/>
      <c r="B39" s="1"/>
      <c r="C39" s="1"/>
      <c r="D39" s="1"/>
      <c r="E39" s="1"/>
      <c r="F39" s="1"/>
      <c r="G39" s="1"/>
      <c r="H39" s="1"/>
      <c r="I39" s="1"/>
      <c r="J39" s="1"/>
      <c r="K39" s="1"/>
    </row>
    <row r="40" spans="1:11" ht="14.5">
      <c r="A40" s="1"/>
      <c r="B40" s="1"/>
      <c r="C40" s="1"/>
      <c r="D40" s="1"/>
      <c r="E40" s="1"/>
      <c r="F40" s="1"/>
      <c r="G40" s="1"/>
      <c r="H40" s="1"/>
      <c r="I40" s="1"/>
      <c r="J40" s="1"/>
      <c r="K40" s="1"/>
    </row>
    <row r="41" spans="1:11" ht="14.5">
      <c r="A41" s="1"/>
      <c r="B41" s="1"/>
      <c r="C41" s="1"/>
      <c r="D41" s="1"/>
      <c r="E41" s="1"/>
      <c r="F41" s="1"/>
      <c r="G41" s="1"/>
      <c r="H41" s="1"/>
      <c r="I41" s="1"/>
      <c r="J41" s="1"/>
      <c r="K41" s="1"/>
    </row>
    <row r="42" spans="1:11" ht="14.5">
      <c r="A42" s="1"/>
      <c r="B42" s="1"/>
      <c r="C42" s="1"/>
      <c r="D42" s="1"/>
      <c r="E42" s="1"/>
      <c r="F42" s="1"/>
      <c r="G42" s="1"/>
      <c r="H42" s="1"/>
      <c r="I42" s="1"/>
      <c r="J42" s="1"/>
      <c r="K42" s="1"/>
    </row>
    <row r="43" spans="1:11" ht="14.5">
      <c r="A43" s="1"/>
      <c r="B43" s="1"/>
      <c r="C43" s="1"/>
      <c r="D43" s="1"/>
      <c r="E43" s="1"/>
      <c r="F43" s="1"/>
      <c r="G43" s="1"/>
      <c r="H43" s="1"/>
      <c r="I43" s="1"/>
      <c r="J43" s="1"/>
      <c r="K43" s="1"/>
    </row>
    <row r="44" spans="1:11" ht="14.5">
      <c r="A44" s="1"/>
      <c r="B44" s="1"/>
      <c r="C44" s="1"/>
      <c r="D44" s="1"/>
      <c r="E44" s="1"/>
      <c r="F44" s="1"/>
      <c r="G44" s="1"/>
      <c r="H44" s="1"/>
      <c r="I44" s="1"/>
      <c r="J44" s="1"/>
      <c r="K44" s="1"/>
    </row>
    <row r="45" spans="1:11" ht="14.5">
      <c r="A45" s="1"/>
      <c r="B45" s="1"/>
      <c r="C45" s="1"/>
      <c r="D45" s="1"/>
      <c r="E45" s="1"/>
      <c r="F45" s="1"/>
      <c r="G45" s="1"/>
      <c r="H45" s="1"/>
      <c r="I45" s="1"/>
      <c r="J45" s="1"/>
      <c r="K45" s="1"/>
    </row>
    <row r="46" spans="1:11" ht="14.5">
      <c r="A46" s="1"/>
      <c r="B46" s="1"/>
      <c r="C46" s="1"/>
      <c r="D46" s="1"/>
      <c r="E46" s="1"/>
      <c r="F46" s="1"/>
      <c r="G46" s="1"/>
      <c r="H46" s="1"/>
      <c r="I46" s="1"/>
      <c r="J46" s="1"/>
      <c r="K46" s="1"/>
    </row>
    <row r="47" spans="1:11" ht="14.5">
      <c r="A47" s="1"/>
      <c r="B47" s="1"/>
      <c r="C47" s="1"/>
      <c r="D47" s="1"/>
      <c r="E47" s="1"/>
      <c r="F47" s="1"/>
      <c r="G47" s="1"/>
      <c r="H47" s="1"/>
      <c r="I47" s="1"/>
      <c r="J47" s="1"/>
      <c r="K47" s="1"/>
    </row>
    <row r="48" spans="1:11" ht="14.5">
      <c r="A48" s="1"/>
      <c r="B48" s="1"/>
      <c r="C48" s="1"/>
      <c r="D48" s="1"/>
      <c r="E48" s="1"/>
      <c r="F48" s="1"/>
      <c r="G48" s="1"/>
      <c r="H48" s="1"/>
      <c r="I48" s="1"/>
      <c r="J48" s="1"/>
      <c r="K48" s="1"/>
    </row>
    <row r="49" spans="1:11" ht="14.5">
      <c r="A49" s="1"/>
      <c r="B49" s="1"/>
      <c r="C49" s="1"/>
      <c r="D49" s="1"/>
      <c r="E49" s="1"/>
      <c r="F49" s="1"/>
      <c r="G49" s="1"/>
      <c r="H49" s="1"/>
      <c r="I49" s="1"/>
      <c r="J49" s="1"/>
      <c r="K49" s="1"/>
    </row>
    <row r="50" spans="1:11" ht="14.5">
      <c r="A50" s="1"/>
      <c r="B50" s="1"/>
      <c r="C50" s="1"/>
      <c r="D50" s="1"/>
      <c r="E50" s="1"/>
      <c r="F50" s="1"/>
      <c r="G50" s="1"/>
      <c r="H50" s="1"/>
      <c r="I50" s="1"/>
      <c r="J50" s="1"/>
      <c r="K50" s="1"/>
    </row>
    <row r="51" spans="1:11" ht="14.5">
      <c r="A51" s="1"/>
      <c r="B51" s="1"/>
      <c r="C51" s="1"/>
      <c r="D51" s="1"/>
      <c r="E51" s="1"/>
      <c r="F51" s="1"/>
      <c r="G51" s="1"/>
      <c r="H51" s="1"/>
      <c r="I51" s="1"/>
      <c r="J51" s="1"/>
      <c r="K51" s="1"/>
    </row>
    <row r="52" spans="1:11" ht="14.5">
      <c r="A52" s="1"/>
      <c r="B52" s="1"/>
      <c r="C52" s="1"/>
      <c r="D52" s="1"/>
      <c r="E52" s="1"/>
      <c r="F52" s="1"/>
      <c r="G52" s="1"/>
      <c r="H52" s="1"/>
      <c r="I52" s="1"/>
      <c r="J52" s="1"/>
      <c r="K52" s="1"/>
    </row>
    <row r="53" spans="1:11" ht="14.5">
      <c r="A53" s="1"/>
      <c r="B53" s="1"/>
      <c r="C53" s="1"/>
      <c r="D53" s="1"/>
      <c r="E53" s="1"/>
      <c r="F53" s="1"/>
      <c r="G53" s="1"/>
      <c r="H53" s="1"/>
      <c r="I53" s="1"/>
      <c r="J53" s="1"/>
      <c r="K53" s="1"/>
    </row>
    <row r="54" spans="1:11" ht="14.5">
      <c r="A54" s="1"/>
      <c r="B54" s="1"/>
      <c r="C54" s="1"/>
      <c r="D54" s="1"/>
      <c r="E54" s="1"/>
      <c r="F54" s="1"/>
      <c r="G54" s="1"/>
      <c r="H54" s="1"/>
      <c r="I54" s="1"/>
      <c r="J54" s="1"/>
      <c r="K54" s="1"/>
    </row>
    <row r="55" spans="1:11" ht="14.5">
      <c r="A55" s="1"/>
      <c r="B55" s="1"/>
      <c r="C55" s="1"/>
      <c r="D55" s="1"/>
      <c r="E55" s="1"/>
      <c r="F55" s="1"/>
      <c r="G55" s="1"/>
      <c r="H55" s="1"/>
      <c r="I55" s="1"/>
      <c r="J55" s="1"/>
      <c r="K55" s="1"/>
    </row>
    <row r="56" spans="1:11" ht="14.5">
      <c r="A56" s="1"/>
      <c r="B56" s="1"/>
      <c r="C56" s="1"/>
      <c r="D56" s="1"/>
      <c r="E56" s="1"/>
      <c r="F56" s="1"/>
      <c r="G56" s="1"/>
      <c r="H56" s="1"/>
      <c r="I56" s="1"/>
      <c r="J56" s="1"/>
      <c r="K56" s="1"/>
    </row>
    <row r="57" spans="1:11" ht="14.5">
      <c r="A57" s="1"/>
      <c r="B57" s="1"/>
      <c r="C57" s="1"/>
      <c r="D57" s="1"/>
      <c r="E57" s="1"/>
      <c r="F57" s="1"/>
      <c r="G57" s="1"/>
      <c r="H57" s="1"/>
      <c r="I57" s="1"/>
      <c r="J57" s="1"/>
      <c r="K57" s="1"/>
    </row>
    <row r="58" spans="1:11" ht="14.5">
      <c r="A58" s="1"/>
      <c r="B58" s="1"/>
      <c r="C58" s="1"/>
      <c r="D58" s="1"/>
      <c r="E58" s="1"/>
      <c r="F58" s="1"/>
      <c r="G58" s="1"/>
      <c r="H58" s="1"/>
      <c r="I58" s="1"/>
      <c r="J58" s="1"/>
      <c r="K58" s="1"/>
    </row>
    <row r="59" spans="1:11" ht="14.5">
      <c r="A59" s="1"/>
      <c r="B59" s="1"/>
      <c r="C59" s="1"/>
      <c r="D59" s="1"/>
      <c r="E59" s="1"/>
      <c r="F59" s="1"/>
      <c r="G59" s="1"/>
      <c r="H59" s="1"/>
      <c r="I59" s="1"/>
      <c r="J59" s="1"/>
      <c r="K59" s="1"/>
    </row>
    <row r="60" spans="1:11" ht="14.5">
      <c r="A60" s="1"/>
      <c r="B60" s="1"/>
      <c r="C60" s="1"/>
      <c r="D60" s="1"/>
      <c r="E60" s="1"/>
      <c r="F60" s="1"/>
      <c r="G60" s="1"/>
      <c r="H60" s="1"/>
      <c r="I60" s="1"/>
      <c r="J60" s="1"/>
      <c r="K60" s="1"/>
    </row>
    <row r="61" spans="1:11" ht="14.5">
      <c r="A61" s="1"/>
      <c r="B61" s="1"/>
      <c r="C61" s="1"/>
      <c r="D61" s="1"/>
      <c r="E61" s="1"/>
      <c r="F61" s="1"/>
      <c r="G61" s="1"/>
      <c r="H61" s="1"/>
      <c r="I61" s="1"/>
      <c r="J61" s="1"/>
      <c r="K61" s="1"/>
    </row>
    <row r="62" spans="1:11" ht="14.5">
      <c r="A62" s="1"/>
      <c r="B62" s="1"/>
      <c r="C62" s="1"/>
      <c r="D62" s="1"/>
      <c r="E62" s="1"/>
      <c r="F62" s="1"/>
      <c r="G62" s="1"/>
      <c r="H62" s="1"/>
      <c r="I62" s="1"/>
      <c r="J62" s="1"/>
      <c r="K62" s="1"/>
    </row>
    <row r="63" spans="1:11" ht="14.5">
      <c r="A63" s="1"/>
      <c r="B63" s="1"/>
      <c r="C63" s="1"/>
      <c r="D63" s="1"/>
      <c r="E63" s="1"/>
      <c r="F63" s="1"/>
      <c r="G63" s="1"/>
      <c r="H63" s="1"/>
      <c r="I63" s="1"/>
      <c r="J63" s="1"/>
      <c r="K63" s="1"/>
    </row>
    <row r="64" spans="1:11" ht="14.5">
      <c r="A64" s="1"/>
      <c r="B64" s="1"/>
      <c r="C64" s="1"/>
      <c r="D64" s="1"/>
      <c r="E64" s="1"/>
      <c r="F64" s="1"/>
      <c r="G64" s="1"/>
      <c r="H64" s="1"/>
      <c r="I64" s="1"/>
      <c r="J64" s="1"/>
      <c r="K64" s="1"/>
    </row>
    <row r="65" spans="1:11" ht="14.5">
      <c r="A65" s="1"/>
      <c r="B65" s="1"/>
      <c r="C65" s="1"/>
      <c r="D65" s="1"/>
      <c r="E65" s="1"/>
      <c r="F65" s="1"/>
      <c r="G65" s="1"/>
      <c r="H65" s="1"/>
      <c r="I65" s="1"/>
      <c r="J65" s="1"/>
      <c r="K65" s="1"/>
    </row>
    <row r="66" spans="1:11" ht="14.5">
      <c r="A66" s="1"/>
      <c r="B66" s="1"/>
      <c r="C66" s="1"/>
      <c r="D66" s="1"/>
      <c r="E66" s="1"/>
      <c r="F66" s="1"/>
      <c r="G66" s="1"/>
      <c r="H66" s="1"/>
      <c r="I66" s="1"/>
      <c r="J66" s="1"/>
      <c r="K66" s="1"/>
    </row>
    <row r="67" spans="1:11" ht="14.5">
      <c r="A67" s="1"/>
      <c r="B67" s="1"/>
      <c r="C67" s="1"/>
      <c r="D67" s="1"/>
      <c r="E67" s="1"/>
      <c r="F67" s="1"/>
      <c r="G67" s="1"/>
      <c r="H67" s="1"/>
      <c r="I67" s="1"/>
      <c r="J67" s="1"/>
      <c r="K67" s="1"/>
    </row>
    <row r="68" spans="1:11" ht="14.5">
      <c r="A68" s="1"/>
      <c r="B68" s="1"/>
      <c r="C68" s="1"/>
      <c r="D68" s="1"/>
      <c r="E68" s="1"/>
      <c r="F68" s="1"/>
      <c r="G68" s="1"/>
      <c r="H68" s="1"/>
      <c r="I68" s="1"/>
      <c r="J68" s="1"/>
      <c r="K68" s="1"/>
    </row>
    <row r="69" spans="1:11" ht="14.5">
      <c r="A69" s="1"/>
      <c r="B69" s="1"/>
      <c r="C69" s="1"/>
      <c r="D69" s="1"/>
      <c r="E69" s="1"/>
      <c r="F69" s="1"/>
      <c r="G69" s="1"/>
      <c r="H69" s="1"/>
      <c r="I69" s="1"/>
      <c r="J69" s="1"/>
      <c r="K69" s="1"/>
    </row>
    <row r="70" spans="1:11" ht="14.5">
      <c r="A70" s="1"/>
      <c r="B70" s="1"/>
      <c r="C70" s="1"/>
      <c r="D70" s="1"/>
      <c r="E70" s="1"/>
      <c r="F70" s="1"/>
      <c r="G70" s="1"/>
      <c r="H70" s="1"/>
      <c r="I70" s="1"/>
      <c r="J70" s="1"/>
      <c r="K70" s="1"/>
    </row>
    <row r="71" spans="1:11" ht="14.5">
      <c r="A71" s="1"/>
      <c r="B71" s="1"/>
      <c r="C71" s="1"/>
      <c r="D71" s="1"/>
      <c r="E71" s="1"/>
      <c r="F71" s="1"/>
      <c r="G71" s="1"/>
      <c r="H71" s="1"/>
      <c r="I71" s="1"/>
      <c r="J71" s="1"/>
      <c r="K71" s="1"/>
    </row>
    <row r="72" spans="1:11" ht="14.5">
      <c r="A72" s="1"/>
      <c r="B72" s="1"/>
      <c r="C72" s="1"/>
      <c r="D72" s="1"/>
      <c r="E72" s="1"/>
      <c r="F72" s="1"/>
      <c r="G72" s="1"/>
      <c r="H72" s="1"/>
      <c r="I72" s="1"/>
      <c r="J72" s="1"/>
      <c r="K72" s="1"/>
    </row>
    <row r="73" spans="1:11" ht="14.5">
      <c r="A73" s="1"/>
      <c r="B73" s="1"/>
      <c r="C73" s="1"/>
      <c r="D73" s="1"/>
      <c r="E73" s="1"/>
      <c r="F73" s="1"/>
      <c r="G73" s="1"/>
      <c r="H73" s="1"/>
      <c r="I73" s="1"/>
      <c r="J73" s="1"/>
      <c r="K73" s="1"/>
    </row>
    <row r="74" spans="1:11" ht="14.5">
      <c r="A74" s="1"/>
      <c r="B74" s="1"/>
      <c r="C74" s="1"/>
      <c r="D74" s="1"/>
      <c r="E74" s="1"/>
      <c r="F74" s="1"/>
      <c r="G74" s="1"/>
      <c r="H74" s="1"/>
      <c r="I74" s="1"/>
      <c r="J74" s="1"/>
      <c r="K74" s="1"/>
    </row>
    <row r="75" spans="1:11" ht="14.5">
      <c r="A75" s="1"/>
      <c r="B75" s="1"/>
      <c r="C75" s="1"/>
      <c r="D75" s="1"/>
      <c r="E75" s="1"/>
      <c r="F75" s="1"/>
      <c r="G75" s="1"/>
      <c r="H75" s="1"/>
      <c r="I75" s="1"/>
      <c r="J75" s="1"/>
      <c r="K75" s="1"/>
    </row>
    <row r="76" spans="1:11" ht="14.5">
      <c r="A76" s="1"/>
      <c r="B76" s="1"/>
      <c r="C76" s="1"/>
      <c r="D76" s="1"/>
      <c r="E76" s="1"/>
      <c r="F76" s="1"/>
      <c r="G76" s="1"/>
      <c r="H76" s="1"/>
      <c r="I76" s="1"/>
      <c r="J76" s="1"/>
      <c r="K76" s="1"/>
    </row>
    <row r="77" spans="1:11" ht="14.5">
      <c r="A77" s="1"/>
      <c r="B77" s="1"/>
      <c r="C77" s="1"/>
      <c r="D77" s="1"/>
      <c r="E77" s="1"/>
      <c r="F77" s="1"/>
      <c r="G77" s="1"/>
      <c r="H77" s="1"/>
      <c r="I77" s="1"/>
      <c r="J77" s="1"/>
      <c r="K77" s="1"/>
    </row>
    <row r="78" spans="1:11" ht="14.5">
      <c r="A78" s="1"/>
      <c r="B78" s="1"/>
      <c r="C78" s="1"/>
      <c r="D78" s="1"/>
      <c r="E78" s="1"/>
      <c r="F78" s="1"/>
      <c r="G78" s="1"/>
      <c r="H78" s="1"/>
      <c r="I78" s="1"/>
      <c r="J78" s="1"/>
      <c r="K78" s="1"/>
    </row>
    <row r="79" spans="1:11" ht="14.5">
      <c r="A79" s="1"/>
      <c r="B79" s="1"/>
      <c r="C79" s="1"/>
      <c r="D79" s="1"/>
      <c r="E79" s="1"/>
      <c r="F79" s="1"/>
      <c r="G79" s="1"/>
      <c r="H79" s="1"/>
      <c r="I79" s="1"/>
      <c r="J79" s="1"/>
      <c r="K79" s="1"/>
    </row>
    <row r="80" spans="1:11" ht="14.5">
      <c r="A80" s="1"/>
      <c r="B80" s="1"/>
      <c r="C80" s="1"/>
      <c r="D80" s="1"/>
      <c r="E80" s="1"/>
      <c r="F80" s="1"/>
      <c r="G80" s="1"/>
      <c r="H80" s="1"/>
      <c r="I80" s="1"/>
      <c r="J80" s="1"/>
      <c r="K80" s="1"/>
    </row>
    <row r="81" spans="1:11" ht="14.5">
      <c r="A81" s="1"/>
      <c r="B81" s="1"/>
      <c r="C81" s="1"/>
      <c r="D81" s="1"/>
      <c r="E81" s="1"/>
      <c r="F81" s="1"/>
      <c r="G81" s="1"/>
      <c r="H81" s="1"/>
      <c r="I81" s="1"/>
      <c r="J81" s="1"/>
      <c r="K81" s="1"/>
    </row>
    <row r="82" spans="1:11" ht="14.5">
      <c r="A82" s="1"/>
      <c r="B82" s="1"/>
      <c r="C82" s="1"/>
      <c r="D82" s="1"/>
      <c r="E82" s="1"/>
      <c r="F82" s="1"/>
      <c r="G82" s="1"/>
      <c r="H82" s="1"/>
      <c r="I82" s="1"/>
      <c r="J82" s="1"/>
      <c r="K82" s="1"/>
    </row>
    <row r="83" spans="1:11" ht="14.5">
      <c r="A83" s="1"/>
      <c r="B83" s="1"/>
      <c r="C83" s="1"/>
      <c r="D83" s="1"/>
      <c r="E83" s="1"/>
      <c r="F83" s="1"/>
      <c r="G83" s="1"/>
      <c r="H83" s="1"/>
      <c r="I83" s="1"/>
      <c r="J83" s="1"/>
      <c r="K83" s="1"/>
    </row>
    <row r="84" spans="1:11" ht="14.5">
      <c r="A84" s="1"/>
      <c r="B84" s="1"/>
      <c r="C84" s="1"/>
      <c r="D84" s="1"/>
      <c r="E84" s="1"/>
      <c r="F84" s="1"/>
      <c r="G84" s="1"/>
      <c r="H84" s="1"/>
      <c r="I84" s="1"/>
      <c r="J84" s="1"/>
      <c r="K84" s="1"/>
    </row>
    <row r="85" spans="1:11" ht="14.5">
      <c r="A85" s="1"/>
      <c r="B85" s="1"/>
      <c r="C85" s="1"/>
      <c r="D85" s="1"/>
      <c r="E85" s="1"/>
      <c r="F85" s="1"/>
      <c r="G85" s="1"/>
      <c r="H85" s="1"/>
      <c r="I85" s="1"/>
      <c r="J85" s="1"/>
      <c r="K85" s="1"/>
    </row>
    <row r="86" spans="1:11" ht="14.5">
      <c r="A86" s="1"/>
      <c r="B86" s="1"/>
      <c r="C86" s="1"/>
      <c r="D86" s="1"/>
      <c r="E86" s="1"/>
      <c r="F86" s="1"/>
      <c r="G86" s="1"/>
      <c r="H86" s="1"/>
      <c r="I86" s="1"/>
      <c r="J86" s="1"/>
      <c r="K86" s="1"/>
    </row>
    <row r="87" spans="1:11" ht="14.5">
      <c r="A87" s="1"/>
      <c r="B87" s="1"/>
      <c r="C87" s="1"/>
      <c r="D87" s="1"/>
      <c r="E87" s="1"/>
      <c r="F87" s="1"/>
      <c r="G87" s="1"/>
      <c r="H87" s="1"/>
      <c r="I87" s="1"/>
      <c r="J87" s="1"/>
      <c r="K87" s="1"/>
    </row>
    <row r="88" spans="1:11" ht="14.5">
      <c r="A88" s="1"/>
      <c r="B88" s="1"/>
      <c r="C88" s="1"/>
      <c r="D88" s="1"/>
      <c r="E88" s="1"/>
      <c r="F88" s="1"/>
      <c r="G88" s="1"/>
      <c r="H88" s="1"/>
      <c r="I88" s="1"/>
      <c r="J88" s="1"/>
      <c r="K88" s="1"/>
    </row>
    <row r="89" spans="1:11" ht="14.5">
      <c r="A89" s="1"/>
      <c r="B89" s="1"/>
      <c r="C89" s="1"/>
      <c r="D89" s="1"/>
      <c r="E89" s="1"/>
      <c r="F89" s="1"/>
      <c r="G89" s="1"/>
      <c r="H89" s="1"/>
      <c r="I89" s="1"/>
      <c r="J89" s="1"/>
      <c r="K89" s="1"/>
    </row>
    <row r="90" spans="1:11" ht="14.5">
      <c r="A90" s="1"/>
      <c r="B90" s="1"/>
      <c r="C90" s="1"/>
      <c r="D90" s="1"/>
      <c r="E90" s="1"/>
      <c r="F90" s="1"/>
      <c r="G90" s="1"/>
      <c r="H90" s="1"/>
      <c r="I90" s="1"/>
      <c r="J90" s="1"/>
      <c r="K90" s="1"/>
    </row>
    <row r="91" spans="1:11" ht="14.5">
      <c r="A91" s="1"/>
      <c r="B91" s="1"/>
      <c r="C91" s="1"/>
      <c r="D91" s="1"/>
      <c r="E91" s="1"/>
      <c r="F91" s="1"/>
      <c r="G91" s="1"/>
      <c r="H91" s="1"/>
      <c r="I91" s="1"/>
      <c r="J91" s="1"/>
      <c r="K91" s="1"/>
    </row>
    <row r="92" spans="1:11" ht="14.5">
      <c r="A92" s="1"/>
      <c r="B92" s="1"/>
      <c r="C92" s="1"/>
      <c r="D92" s="1"/>
      <c r="E92" s="1"/>
      <c r="F92" s="1"/>
      <c r="G92" s="1"/>
      <c r="H92" s="1"/>
      <c r="I92" s="1"/>
      <c r="J92" s="1"/>
      <c r="K92" s="1"/>
    </row>
    <row r="93" spans="1:11" ht="14.5">
      <c r="A93" s="1"/>
      <c r="B93" s="1"/>
      <c r="C93" s="1"/>
      <c r="D93" s="1"/>
      <c r="E93" s="1"/>
      <c r="F93" s="1"/>
      <c r="G93" s="1"/>
      <c r="H93" s="1"/>
      <c r="I93" s="1"/>
      <c r="J93" s="1"/>
      <c r="K93" s="1"/>
    </row>
    <row r="94" spans="1:11" ht="14.5">
      <c r="A94" s="1"/>
      <c r="B94" s="1"/>
      <c r="C94" s="1"/>
      <c r="D94" s="1"/>
      <c r="E94" s="1"/>
      <c r="F94" s="1"/>
      <c r="G94" s="1"/>
      <c r="H94" s="1"/>
      <c r="I94" s="1"/>
      <c r="J94" s="1"/>
      <c r="K94" s="1"/>
    </row>
    <row r="95" spans="1:11" ht="14.5">
      <c r="A95" s="1"/>
      <c r="B95" s="1"/>
      <c r="C95" s="1"/>
      <c r="D95" s="1"/>
      <c r="E95" s="1"/>
      <c r="F95" s="1"/>
      <c r="G95" s="1"/>
      <c r="H95" s="1"/>
      <c r="I95" s="1"/>
      <c r="J95" s="1"/>
      <c r="K95" s="1"/>
    </row>
    <row r="96" spans="1:11" ht="14.5">
      <c r="A96" s="1"/>
      <c r="B96" s="1"/>
      <c r="C96" s="1"/>
      <c r="D96" s="1"/>
      <c r="E96" s="1"/>
      <c r="F96" s="1"/>
      <c r="G96" s="1"/>
      <c r="H96" s="1"/>
      <c r="I96" s="1"/>
      <c r="J96" s="1"/>
      <c r="K96" s="1"/>
    </row>
    <row r="97" spans="1:11" ht="14.5">
      <c r="A97" s="1"/>
      <c r="B97" s="1"/>
      <c r="C97" s="1"/>
      <c r="D97" s="1"/>
      <c r="E97" s="1"/>
      <c r="F97" s="1"/>
      <c r="G97" s="1"/>
      <c r="H97" s="1"/>
      <c r="I97" s="1"/>
      <c r="J97" s="1"/>
      <c r="K97" s="1"/>
    </row>
    <row r="98" spans="1:11" ht="14.5">
      <c r="A98" s="1"/>
      <c r="B98" s="1"/>
      <c r="C98" s="1"/>
      <c r="D98" s="1"/>
      <c r="E98" s="1"/>
      <c r="F98" s="1"/>
      <c r="G98" s="1"/>
      <c r="H98" s="1"/>
      <c r="I98" s="1"/>
      <c r="J98" s="1"/>
      <c r="K98" s="1"/>
    </row>
    <row r="99" spans="1:11" ht="14.5">
      <c r="A99" s="1"/>
      <c r="B99" s="1"/>
      <c r="C99" s="1"/>
      <c r="D99" s="1"/>
      <c r="E99" s="1"/>
      <c r="F99" s="1"/>
      <c r="G99" s="1"/>
      <c r="H99" s="1"/>
      <c r="I99" s="1"/>
      <c r="J99" s="1"/>
      <c r="K99" s="1"/>
    </row>
    <row r="100" spans="1:11" ht="14.5">
      <c r="A100" s="1"/>
      <c r="B100" s="1"/>
      <c r="C100" s="1"/>
      <c r="D100" s="1"/>
      <c r="E100" s="1"/>
      <c r="F100" s="1"/>
      <c r="G100" s="1"/>
      <c r="H100" s="1"/>
      <c r="I100" s="1"/>
      <c r="J100" s="1"/>
      <c r="K100" s="1"/>
    </row>
    <row r="101" spans="1:11" ht="14.5">
      <c r="A101" s="1"/>
      <c r="B101" s="1"/>
      <c r="C101" s="1"/>
      <c r="D101" s="1"/>
      <c r="E101" s="1"/>
      <c r="F101" s="1"/>
      <c r="G101" s="1"/>
      <c r="H101" s="1"/>
      <c r="I101" s="1"/>
      <c r="J101" s="1"/>
      <c r="K101" s="1"/>
    </row>
    <row r="102" spans="1:11" ht="14.5">
      <c r="A102" s="1"/>
      <c r="B102" s="1"/>
      <c r="C102" s="1"/>
      <c r="D102" s="1"/>
      <c r="E102" s="1"/>
      <c r="F102" s="1"/>
      <c r="G102" s="1"/>
      <c r="H102" s="1"/>
      <c r="I102" s="1"/>
      <c r="J102" s="1"/>
      <c r="K102" s="1"/>
    </row>
    <row r="103" spans="1:11" ht="14.5">
      <c r="A103" s="1"/>
      <c r="B103" s="1"/>
      <c r="C103" s="1"/>
      <c r="D103" s="1"/>
      <c r="E103" s="1"/>
      <c r="F103" s="1"/>
      <c r="G103" s="1"/>
      <c r="H103" s="1"/>
      <c r="I103" s="1"/>
      <c r="J103" s="1"/>
      <c r="K103" s="1"/>
    </row>
    <row r="104" spans="1:11" ht="14.5">
      <c r="A104" s="1"/>
      <c r="B104" s="1"/>
      <c r="C104" s="1"/>
      <c r="D104" s="1"/>
      <c r="E104" s="1"/>
      <c r="F104" s="1"/>
      <c r="G104" s="1"/>
      <c r="H104" s="1"/>
      <c r="I104" s="1"/>
      <c r="J104" s="1"/>
      <c r="K104" s="1"/>
    </row>
    <row r="105" spans="1:11" ht="14.5">
      <c r="A105" s="1"/>
      <c r="B105" s="1"/>
      <c r="C105" s="1"/>
      <c r="D105" s="1"/>
      <c r="E105" s="1"/>
      <c r="F105" s="1"/>
      <c r="G105" s="1"/>
      <c r="H105" s="1"/>
      <c r="I105" s="1"/>
      <c r="J105" s="1"/>
      <c r="K105" s="1"/>
    </row>
    <row r="106" spans="1:11" ht="14.5">
      <c r="A106" s="1"/>
      <c r="B106" s="1"/>
      <c r="C106" s="1"/>
      <c r="D106" s="1"/>
      <c r="E106" s="1"/>
      <c r="F106" s="1"/>
      <c r="G106" s="1"/>
      <c r="H106" s="1"/>
      <c r="I106" s="1"/>
      <c r="J106" s="1"/>
      <c r="K106" s="1"/>
    </row>
    <row r="107" spans="1:11" ht="14.5">
      <c r="A107" s="1"/>
      <c r="B107" s="1"/>
      <c r="C107" s="1"/>
      <c r="D107" s="1"/>
      <c r="E107" s="1"/>
      <c r="F107" s="1"/>
      <c r="G107" s="1"/>
      <c r="H107" s="1"/>
      <c r="I107" s="1"/>
      <c r="J107" s="1"/>
      <c r="K107" s="1"/>
    </row>
    <row r="108" spans="1:11" ht="14.5">
      <c r="A108" s="1"/>
      <c r="B108" s="1"/>
      <c r="C108" s="1"/>
      <c r="D108" s="1"/>
      <c r="E108" s="1"/>
      <c r="F108" s="1"/>
      <c r="G108" s="1"/>
      <c r="H108" s="1"/>
      <c r="I108" s="1"/>
      <c r="J108" s="1"/>
      <c r="K108" s="1"/>
    </row>
    <row r="109" spans="1:11" ht="14.5">
      <c r="A109" s="1"/>
      <c r="B109" s="1"/>
      <c r="C109" s="1"/>
      <c r="D109" s="1"/>
      <c r="E109" s="1"/>
      <c r="F109" s="1"/>
      <c r="G109" s="1"/>
      <c r="H109" s="1"/>
      <c r="I109" s="1"/>
      <c r="J109" s="1"/>
      <c r="K109" s="1"/>
    </row>
    <row r="110" spans="1:11" ht="14.5">
      <c r="A110" s="1"/>
      <c r="B110" s="1"/>
      <c r="C110" s="1"/>
      <c r="D110" s="1"/>
      <c r="E110" s="1"/>
      <c r="F110" s="1"/>
      <c r="G110" s="1"/>
      <c r="H110" s="1"/>
      <c r="I110" s="1"/>
      <c r="J110" s="1"/>
      <c r="K110" s="1"/>
    </row>
    <row r="111" spans="1:11" ht="14.5">
      <c r="A111" s="1"/>
      <c r="B111" s="1"/>
      <c r="C111" s="1"/>
      <c r="D111" s="1"/>
      <c r="E111" s="1"/>
      <c r="F111" s="1"/>
      <c r="G111" s="1"/>
      <c r="H111" s="1"/>
      <c r="I111" s="1"/>
      <c r="J111" s="1"/>
      <c r="K111" s="1"/>
    </row>
    <row r="112" spans="1:11" ht="14.5">
      <c r="A112" s="1"/>
      <c r="B112" s="1"/>
      <c r="C112" s="1"/>
      <c r="D112" s="1"/>
      <c r="E112" s="1"/>
      <c r="F112" s="1"/>
      <c r="G112" s="1"/>
      <c r="H112" s="1"/>
      <c r="I112" s="1"/>
      <c r="J112" s="1"/>
      <c r="K112" s="1"/>
    </row>
    <row r="113" spans="1:11" ht="14.5">
      <c r="A113" s="1"/>
      <c r="B113" s="1"/>
      <c r="C113" s="1"/>
      <c r="D113" s="1"/>
      <c r="E113" s="1"/>
      <c r="F113" s="1"/>
      <c r="G113" s="1"/>
      <c r="H113" s="1"/>
      <c r="I113" s="1"/>
      <c r="J113" s="1"/>
      <c r="K113" s="1"/>
    </row>
    <row r="114" spans="1:11" ht="14.5">
      <c r="A114" s="1"/>
      <c r="B114" s="1"/>
      <c r="C114" s="1"/>
      <c r="D114" s="1"/>
      <c r="E114" s="1"/>
      <c r="F114" s="1"/>
      <c r="G114" s="1"/>
      <c r="H114" s="1"/>
      <c r="I114" s="1"/>
      <c r="J114" s="1"/>
      <c r="K114" s="1"/>
    </row>
    <row r="115" spans="1:11" ht="14.5">
      <c r="A115" s="1"/>
      <c r="B115" s="1"/>
      <c r="C115" s="1"/>
      <c r="D115" s="1"/>
      <c r="E115" s="1"/>
      <c r="F115" s="1"/>
      <c r="G115" s="1"/>
      <c r="H115" s="1"/>
      <c r="I115" s="1"/>
      <c r="J115" s="1"/>
      <c r="K115" s="1"/>
    </row>
    <row r="116" spans="1:11" ht="14.5">
      <c r="A116" s="1"/>
      <c r="B116" s="1"/>
      <c r="C116" s="1"/>
      <c r="D116" s="1"/>
      <c r="E116" s="1"/>
      <c r="F116" s="1"/>
      <c r="G116" s="1"/>
      <c r="H116" s="1"/>
      <c r="I116" s="1"/>
      <c r="J116" s="1"/>
      <c r="K116" s="1"/>
    </row>
    <row r="117" spans="1:11" ht="14.5">
      <c r="A117" s="1"/>
      <c r="B117" s="1"/>
      <c r="C117" s="1"/>
      <c r="D117" s="1"/>
      <c r="E117" s="1"/>
      <c r="F117" s="1"/>
      <c r="G117" s="1"/>
      <c r="H117" s="1"/>
      <c r="I117" s="1"/>
      <c r="J117" s="1"/>
      <c r="K117" s="1"/>
    </row>
    <row r="118" spans="1:11" ht="14.5">
      <c r="A118" s="1"/>
      <c r="B118" s="1"/>
      <c r="C118" s="1"/>
      <c r="D118" s="1"/>
      <c r="E118" s="1"/>
      <c r="F118" s="1"/>
      <c r="G118" s="1"/>
      <c r="H118" s="1"/>
      <c r="I118" s="1"/>
      <c r="J118" s="1"/>
      <c r="K118" s="1"/>
    </row>
    <row r="119" spans="1:11" ht="14.5">
      <c r="A119" s="1"/>
      <c r="B119" s="1"/>
      <c r="C119" s="1"/>
      <c r="D119" s="1"/>
      <c r="E119" s="1"/>
      <c r="F119" s="1"/>
      <c r="G119" s="1"/>
      <c r="H119" s="1"/>
      <c r="I119" s="1"/>
      <c r="J119" s="1"/>
      <c r="K119" s="1"/>
    </row>
    <row r="120" spans="1:11" ht="14.5">
      <c r="A120" s="1"/>
      <c r="B120" s="1"/>
      <c r="C120" s="1"/>
      <c r="D120" s="1"/>
      <c r="E120" s="1"/>
      <c r="F120" s="1"/>
      <c r="G120" s="1"/>
      <c r="H120" s="1"/>
      <c r="I120" s="1"/>
      <c r="J120" s="1"/>
      <c r="K120" s="1"/>
    </row>
    <row r="121" spans="1:11" ht="14.5">
      <c r="A121" s="1"/>
      <c r="B121" s="1"/>
      <c r="C121" s="1"/>
      <c r="D121" s="1"/>
      <c r="E121" s="1"/>
      <c r="F121" s="1"/>
      <c r="G121" s="1"/>
      <c r="H121" s="1"/>
      <c r="I121" s="1"/>
      <c r="J121" s="1"/>
      <c r="K121" s="1"/>
    </row>
    <row r="122" spans="1:11" ht="14.5">
      <c r="A122" s="1"/>
      <c r="B122" s="1"/>
      <c r="C122" s="1"/>
      <c r="D122" s="1"/>
      <c r="E122" s="1"/>
      <c r="F122" s="1"/>
      <c r="G122" s="1"/>
      <c r="H122" s="1"/>
      <c r="I122" s="1"/>
      <c r="J122" s="1"/>
      <c r="K122" s="1"/>
    </row>
    <row r="123" spans="1:11" ht="14.5">
      <c r="A123" s="1"/>
      <c r="B123" s="1"/>
      <c r="C123" s="1"/>
      <c r="D123" s="1"/>
      <c r="E123" s="1"/>
      <c r="F123" s="1"/>
      <c r="G123" s="1"/>
      <c r="H123" s="1"/>
      <c r="I123" s="1"/>
      <c r="J123" s="1"/>
      <c r="K123" s="1"/>
    </row>
    <row r="124" spans="1:11" ht="14.5">
      <c r="A124" s="1"/>
      <c r="B124" s="1"/>
      <c r="C124" s="1"/>
      <c r="D124" s="1"/>
      <c r="E124" s="1"/>
      <c r="F124" s="1"/>
      <c r="G124" s="1"/>
      <c r="H124" s="1"/>
      <c r="I124" s="1"/>
      <c r="J124" s="1"/>
      <c r="K124" s="1"/>
    </row>
    <row r="125" spans="1:11" ht="14.5">
      <c r="A125" s="1"/>
      <c r="B125" s="1"/>
      <c r="C125" s="1"/>
      <c r="D125" s="1"/>
      <c r="E125" s="1"/>
      <c r="F125" s="1"/>
      <c r="G125" s="1"/>
      <c r="H125" s="1"/>
      <c r="I125" s="1"/>
      <c r="J125" s="1"/>
      <c r="K125" s="1"/>
    </row>
    <row r="126" spans="1:11" ht="14.5">
      <c r="A126" s="1"/>
      <c r="B126" s="1"/>
      <c r="C126" s="1"/>
      <c r="D126" s="1"/>
      <c r="E126" s="1"/>
      <c r="F126" s="1"/>
      <c r="G126" s="1"/>
      <c r="H126" s="1"/>
      <c r="I126" s="1"/>
      <c r="J126" s="1"/>
      <c r="K126" s="1"/>
    </row>
    <row r="127" spans="1:11" ht="14.5">
      <c r="A127" s="1"/>
      <c r="B127" s="1"/>
      <c r="C127" s="1"/>
      <c r="D127" s="1"/>
      <c r="E127" s="1"/>
      <c r="F127" s="1"/>
      <c r="G127" s="1"/>
      <c r="H127" s="1"/>
      <c r="I127" s="1"/>
      <c r="J127" s="1"/>
      <c r="K127" s="1"/>
    </row>
    <row r="128" spans="1:11" ht="14.5">
      <c r="A128" s="1"/>
      <c r="B128" s="1"/>
      <c r="C128" s="1"/>
      <c r="D128" s="1"/>
      <c r="E128" s="1"/>
      <c r="F128" s="1"/>
      <c r="G128" s="1"/>
      <c r="H128" s="1"/>
      <c r="I128" s="1"/>
      <c r="J128" s="1"/>
      <c r="K128" s="1"/>
    </row>
    <row r="129" spans="1:11" ht="14.5">
      <c r="A129" s="1"/>
      <c r="B129" s="1"/>
      <c r="C129" s="1"/>
      <c r="D129" s="1"/>
      <c r="E129" s="1"/>
      <c r="F129" s="1"/>
      <c r="G129" s="1"/>
      <c r="H129" s="1"/>
      <c r="I129" s="1"/>
      <c r="J129" s="1"/>
      <c r="K129" s="1"/>
    </row>
    <row r="130" spans="1:11" ht="14.5">
      <c r="A130" s="1"/>
      <c r="B130" s="1"/>
      <c r="C130" s="1"/>
      <c r="D130" s="1"/>
      <c r="E130" s="1"/>
      <c r="F130" s="1"/>
      <c r="G130" s="1"/>
      <c r="H130" s="1"/>
      <c r="I130" s="1"/>
      <c r="J130" s="1"/>
      <c r="K130" s="1"/>
    </row>
    <row r="131" spans="1:11" ht="14.5">
      <c r="A131" s="1"/>
      <c r="B131" s="1"/>
      <c r="C131" s="1"/>
      <c r="D131" s="1"/>
      <c r="E131" s="1"/>
      <c r="F131" s="1"/>
      <c r="G131" s="1"/>
      <c r="H131" s="1"/>
      <c r="I131" s="1"/>
      <c r="J131" s="1"/>
      <c r="K131" s="1"/>
    </row>
    <row r="132" spans="1:11" ht="14.5">
      <c r="A132" s="1"/>
      <c r="B132" s="1"/>
      <c r="C132" s="1"/>
      <c r="D132" s="1"/>
      <c r="E132" s="1"/>
      <c r="F132" s="1"/>
      <c r="G132" s="1"/>
      <c r="H132" s="1"/>
      <c r="I132" s="1"/>
      <c r="J132" s="1"/>
      <c r="K132" s="1"/>
    </row>
    <row r="133" spans="1:11" ht="14.5">
      <c r="A133" s="1"/>
      <c r="B133" s="1"/>
      <c r="C133" s="1"/>
      <c r="D133" s="1"/>
      <c r="E133" s="1"/>
      <c r="F133" s="1"/>
      <c r="G133" s="1"/>
      <c r="H133" s="1"/>
      <c r="I133" s="1"/>
      <c r="J133" s="1"/>
      <c r="K133" s="1"/>
    </row>
    <row r="134" spans="1:11" ht="14.5">
      <c r="A134" s="1"/>
      <c r="B134" s="1"/>
      <c r="C134" s="1"/>
      <c r="D134" s="1"/>
      <c r="E134" s="1"/>
      <c r="F134" s="1"/>
      <c r="G134" s="1"/>
      <c r="H134" s="1"/>
      <c r="I134" s="1"/>
      <c r="J134" s="1"/>
      <c r="K134" s="1"/>
    </row>
    <row r="135" spans="1:11" ht="14.5">
      <c r="A135" s="1"/>
      <c r="B135" s="1"/>
      <c r="C135" s="1"/>
      <c r="D135" s="1"/>
      <c r="E135" s="1"/>
      <c r="F135" s="1"/>
      <c r="G135" s="1"/>
      <c r="H135" s="1"/>
      <c r="I135" s="1"/>
      <c r="J135" s="1"/>
      <c r="K135" s="1"/>
    </row>
    <row r="136" spans="1:11" ht="14.5">
      <c r="A136" s="1"/>
      <c r="B136" s="1"/>
      <c r="C136" s="1"/>
      <c r="D136" s="1"/>
      <c r="E136" s="1"/>
      <c r="F136" s="1"/>
      <c r="G136" s="1"/>
      <c r="H136" s="1"/>
      <c r="I136" s="1"/>
      <c r="J136" s="1"/>
      <c r="K136" s="1"/>
    </row>
    <row r="137" spans="1:11" ht="14.5">
      <c r="A137" s="1"/>
      <c r="B137" s="1"/>
      <c r="C137" s="1"/>
      <c r="D137" s="1"/>
      <c r="E137" s="1"/>
      <c r="F137" s="1"/>
      <c r="G137" s="1"/>
      <c r="H137" s="1"/>
      <c r="I137" s="1"/>
      <c r="J137" s="1"/>
      <c r="K137" s="1"/>
    </row>
    <row r="138" spans="1:11" ht="14.5">
      <c r="A138" s="1"/>
      <c r="B138" s="1"/>
      <c r="C138" s="1"/>
      <c r="D138" s="1"/>
      <c r="E138" s="1"/>
      <c r="F138" s="1"/>
      <c r="G138" s="1"/>
      <c r="H138" s="1"/>
      <c r="I138" s="1"/>
      <c r="J138" s="1"/>
      <c r="K138" s="1"/>
    </row>
    <row r="139" spans="1:11" ht="14.5">
      <c r="A139" s="1"/>
      <c r="B139" s="1"/>
      <c r="C139" s="1"/>
      <c r="D139" s="1"/>
      <c r="E139" s="1"/>
      <c r="F139" s="1"/>
      <c r="G139" s="1"/>
      <c r="H139" s="1"/>
      <c r="I139" s="1"/>
      <c r="J139" s="1"/>
      <c r="K139" s="1"/>
    </row>
    <row r="140" spans="1:11" ht="14.5">
      <c r="A140" s="1"/>
      <c r="B140" s="1"/>
      <c r="C140" s="1"/>
      <c r="D140" s="1"/>
      <c r="E140" s="1"/>
      <c r="F140" s="1"/>
      <c r="G140" s="1"/>
      <c r="H140" s="1"/>
      <c r="I140" s="1"/>
      <c r="J140" s="1"/>
      <c r="K140" s="1"/>
    </row>
    <row r="141" spans="1:11" ht="14.5">
      <c r="A141" s="1"/>
      <c r="B141" s="1"/>
      <c r="C141" s="1"/>
      <c r="D141" s="1"/>
      <c r="E141" s="1"/>
      <c r="F141" s="1"/>
      <c r="G141" s="1"/>
      <c r="H141" s="1"/>
      <c r="I141" s="1"/>
      <c r="J141" s="1"/>
      <c r="K141" s="1"/>
    </row>
    <row r="142" spans="1:11" ht="14.5">
      <c r="A142" s="1"/>
      <c r="B142" s="1"/>
      <c r="C142" s="1"/>
      <c r="D142" s="1"/>
      <c r="E142" s="1"/>
      <c r="F142" s="1"/>
      <c r="G142" s="1"/>
      <c r="H142" s="1"/>
      <c r="I142" s="1"/>
      <c r="J142" s="1"/>
      <c r="K142" s="1"/>
    </row>
    <row r="143" spans="1:11" ht="14.5">
      <c r="A143" s="1"/>
      <c r="B143" s="1"/>
      <c r="C143" s="1"/>
      <c r="D143" s="1"/>
      <c r="E143" s="1"/>
      <c r="F143" s="1"/>
      <c r="G143" s="1"/>
      <c r="H143" s="1"/>
      <c r="I143" s="1"/>
      <c r="J143" s="1"/>
      <c r="K143" s="1"/>
    </row>
    <row r="144" spans="1:11" ht="14.5">
      <c r="A144" s="1"/>
      <c r="B144" s="1"/>
      <c r="C144" s="1"/>
      <c r="D144" s="1"/>
      <c r="E144" s="1"/>
      <c r="F144" s="1"/>
      <c r="G144" s="1"/>
      <c r="H144" s="1"/>
      <c r="I144" s="1"/>
      <c r="J144" s="1"/>
      <c r="K144" s="1"/>
    </row>
    <row r="145" spans="1:11" ht="14.5">
      <c r="A145" s="1"/>
      <c r="B145" s="1"/>
      <c r="C145" s="1"/>
      <c r="D145" s="1"/>
      <c r="E145" s="1"/>
      <c r="F145" s="1"/>
      <c r="G145" s="1"/>
      <c r="H145" s="1"/>
      <c r="I145" s="1"/>
      <c r="J145" s="1"/>
      <c r="K145" s="1"/>
    </row>
    <row r="146" spans="1:11" ht="14.5">
      <c r="A146" s="1"/>
      <c r="B146" s="1"/>
      <c r="C146" s="1"/>
      <c r="D146" s="1"/>
      <c r="E146" s="1"/>
      <c r="F146" s="1"/>
      <c r="G146" s="1"/>
      <c r="H146" s="1"/>
      <c r="I146" s="1"/>
      <c r="J146" s="1"/>
      <c r="K146" s="1"/>
    </row>
    <row r="147" spans="1:11" ht="14.5">
      <c r="A147" s="1"/>
      <c r="B147" s="1"/>
      <c r="C147" s="1"/>
      <c r="D147" s="1"/>
      <c r="E147" s="1"/>
      <c r="F147" s="1"/>
      <c r="G147" s="1"/>
      <c r="H147" s="1"/>
      <c r="I147" s="1"/>
      <c r="J147" s="1"/>
      <c r="K147" s="1"/>
    </row>
    <row r="148" spans="1:11" ht="14.5">
      <c r="A148" s="1"/>
      <c r="B148" s="1"/>
      <c r="C148" s="1"/>
      <c r="D148" s="1"/>
      <c r="E148" s="1"/>
      <c r="F148" s="1"/>
      <c r="G148" s="1"/>
      <c r="H148" s="1"/>
      <c r="I148" s="1"/>
      <c r="J148" s="1"/>
      <c r="K148" s="1"/>
    </row>
    <row r="149" spans="1:11" ht="14.5">
      <c r="A149" s="1"/>
      <c r="B149" s="1"/>
      <c r="C149" s="1"/>
      <c r="D149" s="1"/>
      <c r="E149" s="1"/>
      <c r="F149" s="1"/>
      <c r="G149" s="1"/>
      <c r="H149" s="1"/>
      <c r="I149" s="1"/>
      <c r="J149" s="1"/>
      <c r="K149" s="1"/>
    </row>
    <row r="150" spans="1:11" ht="14.5">
      <c r="A150" s="1"/>
      <c r="B150" s="1"/>
      <c r="C150" s="1"/>
      <c r="D150" s="1"/>
      <c r="E150" s="1"/>
      <c r="F150" s="1"/>
      <c r="G150" s="1"/>
      <c r="H150" s="1"/>
      <c r="I150" s="1"/>
      <c r="J150" s="1"/>
      <c r="K150" s="1"/>
    </row>
    <row r="151" spans="1:11" ht="14.5">
      <c r="A151" s="1"/>
      <c r="B151" s="1"/>
      <c r="C151" s="1"/>
      <c r="D151" s="1"/>
      <c r="E151" s="1"/>
      <c r="F151" s="1"/>
      <c r="G151" s="1"/>
      <c r="H151" s="1"/>
      <c r="I151" s="1"/>
      <c r="J151" s="1"/>
      <c r="K151" s="1"/>
    </row>
    <row r="152" spans="1:11" ht="14.5">
      <c r="A152" s="1"/>
      <c r="B152" s="1"/>
      <c r="C152" s="1"/>
      <c r="D152" s="1"/>
      <c r="E152" s="1"/>
      <c r="F152" s="1"/>
      <c r="G152" s="1"/>
      <c r="H152" s="1"/>
      <c r="I152" s="1"/>
      <c r="J152" s="1"/>
      <c r="K152" s="1"/>
    </row>
    <row r="153" spans="1:11" ht="14.5">
      <c r="A153" s="1"/>
      <c r="B153" s="1"/>
      <c r="C153" s="1"/>
      <c r="D153" s="1"/>
      <c r="E153" s="1"/>
      <c r="F153" s="1"/>
      <c r="G153" s="1"/>
      <c r="H153" s="1"/>
      <c r="I153" s="1"/>
      <c r="J153" s="1"/>
      <c r="K153" s="1"/>
    </row>
    <row r="154" spans="1:11" ht="14.5">
      <c r="A154" s="1"/>
      <c r="B154" s="1"/>
      <c r="C154" s="1"/>
      <c r="D154" s="1"/>
      <c r="E154" s="1"/>
      <c r="F154" s="1"/>
      <c r="G154" s="1"/>
      <c r="H154" s="1"/>
      <c r="I154" s="1"/>
      <c r="J154" s="1"/>
      <c r="K154" s="1"/>
    </row>
    <row r="155" spans="1:11" ht="14.5">
      <c r="A155" s="1"/>
      <c r="B155" s="1"/>
      <c r="C155" s="1"/>
      <c r="D155" s="1"/>
      <c r="E155" s="1"/>
      <c r="F155" s="1"/>
      <c r="G155" s="1"/>
      <c r="H155" s="1"/>
      <c r="I155" s="1"/>
      <c r="J155" s="1"/>
      <c r="K155" s="1"/>
    </row>
    <row r="156" spans="1:11" ht="14.5">
      <c r="A156" s="1"/>
      <c r="B156" s="1"/>
      <c r="C156" s="1"/>
      <c r="D156" s="1"/>
      <c r="E156" s="1"/>
      <c r="F156" s="1"/>
      <c r="G156" s="1"/>
      <c r="H156" s="1"/>
      <c r="I156" s="1"/>
      <c r="J156" s="1"/>
      <c r="K156" s="1"/>
    </row>
    <row r="157" spans="1:11" ht="14.5">
      <c r="A157" s="1"/>
      <c r="B157" s="1"/>
      <c r="C157" s="1"/>
      <c r="D157" s="1"/>
      <c r="E157" s="1"/>
      <c r="F157" s="1"/>
      <c r="G157" s="1"/>
      <c r="H157" s="1"/>
      <c r="I157" s="1"/>
      <c r="J157" s="1"/>
      <c r="K157" s="1"/>
    </row>
    <row r="158" spans="1:11" ht="14.5">
      <c r="A158" s="1"/>
      <c r="B158" s="1"/>
      <c r="C158" s="1"/>
      <c r="D158" s="1"/>
      <c r="E158" s="1"/>
      <c r="F158" s="1"/>
      <c r="G158" s="1"/>
      <c r="H158" s="1"/>
      <c r="I158" s="1"/>
      <c r="J158" s="1"/>
      <c r="K158" s="1"/>
    </row>
    <row r="159" spans="1:11" ht="14.5">
      <c r="A159" s="1"/>
      <c r="B159" s="1"/>
      <c r="C159" s="1"/>
      <c r="D159" s="1"/>
      <c r="E159" s="1"/>
      <c r="F159" s="1"/>
      <c r="G159" s="1"/>
      <c r="H159" s="1"/>
      <c r="I159" s="1"/>
      <c r="J159" s="1"/>
      <c r="K159" s="1"/>
    </row>
    <row r="160" spans="1:11" ht="14.5">
      <c r="A160" s="1"/>
      <c r="B160" s="1"/>
      <c r="C160" s="1"/>
      <c r="D160" s="1"/>
      <c r="E160" s="1"/>
      <c r="F160" s="1"/>
      <c r="G160" s="1"/>
      <c r="H160" s="1"/>
      <c r="I160" s="1"/>
      <c r="J160" s="1"/>
      <c r="K160" s="1"/>
    </row>
    <row r="161" spans="1:11" ht="14.5">
      <c r="A161" s="1"/>
      <c r="B161" s="1"/>
      <c r="C161" s="1"/>
      <c r="D161" s="1"/>
      <c r="E161" s="1"/>
      <c r="F161" s="1"/>
      <c r="G161" s="1"/>
      <c r="H161" s="1"/>
      <c r="I161" s="1"/>
      <c r="J161" s="1"/>
      <c r="K161" s="1"/>
    </row>
    <row r="162" spans="1:11" ht="14.5">
      <c r="A162" s="1"/>
      <c r="B162" s="1"/>
      <c r="C162" s="1"/>
      <c r="D162" s="1"/>
      <c r="E162" s="1"/>
      <c r="F162" s="1"/>
      <c r="G162" s="1"/>
      <c r="H162" s="1"/>
      <c r="I162" s="1"/>
      <c r="J162" s="1"/>
      <c r="K162" s="1"/>
    </row>
    <row r="163" spans="1:11" ht="14.5">
      <c r="A163" s="1"/>
      <c r="B163" s="1"/>
      <c r="C163" s="1"/>
      <c r="D163" s="1"/>
      <c r="E163" s="1"/>
      <c r="F163" s="1"/>
      <c r="G163" s="1"/>
      <c r="H163" s="1"/>
      <c r="I163" s="1"/>
      <c r="J163" s="1"/>
      <c r="K163" s="1"/>
    </row>
    <row r="164" spans="1:11" ht="14.5">
      <c r="A164" s="1"/>
      <c r="B164" s="1"/>
      <c r="C164" s="1"/>
      <c r="D164" s="1"/>
      <c r="E164" s="1"/>
      <c r="F164" s="1"/>
      <c r="G164" s="1"/>
      <c r="H164" s="1"/>
      <c r="I164" s="1"/>
      <c r="J164" s="1"/>
      <c r="K164" s="1"/>
    </row>
    <row r="165" spans="1:11" ht="14.5">
      <c r="A165" s="1"/>
      <c r="B165" s="1"/>
      <c r="C165" s="1"/>
      <c r="D165" s="1"/>
      <c r="E165" s="1"/>
      <c r="F165" s="1"/>
      <c r="G165" s="1"/>
      <c r="H165" s="1"/>
      <c r="I165" s="1"/>
      <c r="J165" s="1"/>
      <c r="K165" s="1"/>
    </row>
    <row r="166" spans="1:11" ht="14.5">
      <c r="A166" s="1"/>
      <c r="B166" s="1"/>
      <c r="C166" s="1"/>
      <c r="D166" s="1"/>
      <c r="E166" s="1"/>
      <c r="F166" s="1"/>
      <c r="G166" s="1"/>
      <c r="H166" s="1"/>
      <c r="I166" s="1"/>
      <c r="J166" s="1"/>
      <c r="K166" s="1"/>
    </row>
    <row r="167" spans="1:11" ht="14.5">
      <c r="A167" s="1"/>
      <c r="B167" s="1"/>
      <c r="C167" s="1"/>
      <c r="D167" s="1"/>
      <c r="E167" s="1"/>
      <c r="F167" s="1"/>
      <c r="G167" s="1"/>
      <c r="H167" s="1"/>
      <c r="I167" s="1"/>
      <c r="J167" s="1"/>
      <c r="K167" s="1"/>
    </row>
    <row r="168" spans="1:11" ht="14.5">
      <c r="A168" s="1"/>
      <c r="B168" s="1"/>
      <c r="C168" s="1"/>
      <c r="D168" s="1"/>
      <c r="E168" s="1"/>
      <c r="F168" s="1"/>
      <c r="G168" s="1"/>
      <c r="H168" s="1"/>
      <c r="I168" s="1"/>
      <c r="J168" s="1"/>
      <c r="K168" s="1"/>
    </row>
    <row r="169" spans="1:11" ht="14.5">
      <c r="A169" s="1"/>
      <c r="B169" s="1"/>
      <c r="C169" s="1"/>
      <c r="D169" s="1"/>
      <c r="E169" s="1"/>
      <c r="F169" s="1"/>
      <c r="G169" s="1"/>
      <c r="H169" s="1"/>
      <c r="I169" s="1"/>
      <c r="J169" s="1"/>
      <c r="K169" s="1"/>
    </row>
    <row r="170" spans="1:11" ht="14.5">
      <c r="A170" s="1"/>
      <c r="B170" s="1"/>
      <c r="C170" s="1"/>
      <c r="D170" s="1"/>
      <c r="E170" s="1"/>
      <c r="F170" s="1"/>
      <c r="G170" s="1"/>
      <c r="H170" s="1"/>
      <c r="I170" s="1"/>
      <c r="J170" s="1"/>
      <c r="K170" s="1"/>
    </row>
    <row r="171" spans="1:11" ht="14.5">
      <c r="A171" s="1"/>
      <c r="B171" s="1"/>
      <c r="C171" s="1"/>
      <c r="D171" s="1"/>
      <c r="E171" s="1"/>
      <c r="F171" s="1"/>
      <c r="G171" s="1"/>
      <c r="H171" s="1"/>
      <c r="I171" s="1"/>
      <c r="J171" s="1"/>
      <c r="K171" s="1"/>
    </row>
    <row r="172" spans="1:11" ht="14.5">
      <c r="A172" s="1"/>
      <c r="B172" s="1"/>
      <c r="C172" s="1"/>
      <c r="D172" s="1"/>
      <c r="E172" s="1"/>
      <c r="F172" s="1"/>
      <c r="G172" s="1"/>
      <c r="H172" s="1"/>
      <c r="I172" s="1"/>
      <c r="J172" s="1"/>
      <c r="K172" s="1"/>
    </row>
    <row r="173" spans="1:11" ht="14.5">
      <c r="A173" s="1"/>
      <c r="B173" s="1"/>
      <c r="C173" s="1"/>
      <c r="D173" s="1"/>
      <c r="E173" s="1"/>
      <c r="F173" s="1"/>
      <c r="G173" s="1"/>
      <c r="H173" s="1"/>
      <c r="I173" s="1"/>
      <c r="J173" s="1"/>
      <c r="K173" s="1"/>
    </row>
    <row r="174" spans="1:11" ht="14.5">
      <c r="A174" s="1"/>
      <c r="B174" s="1"/>
      <c r="C174" s="1"/>
      <c r="D174" s="1"/>
      <c r="E174" s="1"/>
      <c r="F174" s="1"/>
      <c r="G174" s="1"/>
      <c r="H174" s="1"/>
      <c r="I174" s="1"/>
      <c r="J174" s="1"/>
      <c r="K174" s="1"/>
    </row>
    <row r="175" spans="1:11" ht="14.5">
      <c r="A175" s="1"/>
      <c r="B175" s="1"/>
      <c r="C175" s="1"/>
      <c r="D175" s="1"/>
      <c r="E175" s="1"/>
      <c r="F175" s="1"/>
      <c r="G175" s="1"/>
      <c r="H175" s="1"/>
      <c r="I175" s="1"/>
      <c r="J175" s="1"/>
      <c r="K175" s="1"/>
    </row>
    <row r="176" spans="1:11" ht="14.5">
      <c r="A176" s="1"/>
      <c r="B176" s="1"/>
      <c r="C176" s="1"/>
      <c r="D176" s="1"/>
      <c r="E176" s="1"/>
      <c r="F176" s="1"/>
      <c r="G176" s="1"/>
      <c r="H176" s="1"/>
      <c r="I176" s="1"/>
      <c r="J176" s="1"/>
      <c r="K176" s="1"/>
    </row>
    <row r="177" spans="1:11" ht="14.5">
      <c r="A177" s="1"/>
      <c r="B177" s="1"/>
      <c r="C177" s="1"/>
      <c r="D177" s="1"/>
      <c r="E177" s="1"/>
      <c r="F177" s="1"/>
      <c r="G177" s="1"/>
      <c r="H177" s="1"/>
      <c r="I177" s="1"/>
      <c r="J177" s="1"/>
      <c r="K177" s="1"/>
    </row>
    <row r="178" spans="1:11" ht="14.5">
      <c r="A178" s="1"/>
      <c r="B178" s="1"/>
      <c r="C178" s="1"/>
      <c r="D178" s="1"/>
      <c r="E178" s="1"/>
      <c r="F178" s="1"/>
      <c r="G178" s="1"/>
      <c r="H178" s="1"/>
      <c r="I178" s="1"/>
      <c r="J178" s="1"/>
      <c r="K178" s="1"/>
    </row>
    <row r="179" spans="1:11" ht="14.5">
      <c r="A179" s="1"/>
      <c r="B179" s="1"/>
      <c r="C179" s="1"/>
      <c r="D179" s="1"/>
      <c r="E179" s="1"/>
      <c r="F179" s="1"/>
      <c r="G179" s="1"/>
      <c r="H179" s="1"/>
      <c r="I179" s="1"/>
      <c r="J179" s="1"/>
      <c r="K179" s="1"/>
    </row>
    <row r="180" spans="1:11" ht="14.5">
      <c r="A180" s="1"/>
      <c r="B180" s="1"/>
      <c r="C180" s="1"/>
      <c r="D180" s="1"/>
      <c r="E180" s="1"/>
      <c r="F180" s="1"/>
      <c r="G180" s="1"/>
      <c r="H180" s="1"/>
      <c r="I180" s="1"/>
      <c r="J180" s="1"/>
      <c r="K180" s="1"/>
    </row>
    <row r="181" spans="1:11" ht="14.5">
      <c r="A181" s="1"/>
      <c r="B181" s="1"/>
      <c r="C181" s="1"/>
      <c r="D181" s="1"/>
      <c r="E181" s="1"/>
      <c r="F181" s="1"/>
      <c r="G181" s="1"/>
      <c r="H181" s="1"/>
      <c r="I181" s="1"/>
      <c r="J181" s="1"/>
      <c r="K181" s="1"/>
    </row>
    <row r="182" spans="1:11" ht="14.5">
      <c r="A182" s="1"/>
      <c r="B182" s="1"/>
      <c r="C182" s="1"/>
      <c r="D182" s="1"/>
      <c r="E182" s="1"/>
      <c r="F182" s="1"/>
      <c r="G182" s="1"/>
      <c r="H182" s="1"/>
      <c r="I182" s="1"/>
      <c r="J182" s="1"/>
      <c r="K182" s="1"/>
    </row>
    <row r="183" spans="1:11" ht="14.5">
      <c r="A183" s="1"/>
      <c r="B183" s="1"/>
      <c r="C183" s="1"/>
      <c r="D183" s="1"/>
      <c r="E183" s="1"/>
      <c r="F183" s="1"/>
      <c r="G183" s="1"/>
      <c r="H183" s="1"/>
      <c r="I183" s="1"/>
      <c r="J183" s="1"/>
      <c r="K183" s="1"/>
    </row>
    <row r="184" spans="1:11" ht="14.5">
      <c r="A184" s="1"/>
      <c r="B184" s="1"/>
      <c r="C184" s="1"/>
      <c r="D184" s="1"/>
      <c r="E184" s="1"/>
      <c r="F184" s="1"/>
      <c r="G184" s="1"/>
      <c r="H184" s="1"/>
      <c r="I184" s="1"/>
      <c r="J184" s="1"/>
      <c r="K184" s="1"/>
    </row>
    <row r="185" spans="1:11" ht="14.5">
      <c r="A185" s="1"/>
      <c r="B185" s="1"/>
      <c r="C185" s="1"/>
      <c r="D185" s="1"/>
      <c r="E185" s="1"/>
      <c r="F185" s="1"/>
      <c r="G185" s="1"/>
      <c r="H185" s="1"/>
      <c r="I185" s="1"/>
      <c r="J185" s="1"/>
      <c r="K185" s="1"/>
    </row>
    <row r="186" spans="1:11" ht="14.5">
      <c r="A186" s="1"/>
      <c r="B186" s="1"/>
      <c r="C186" s="1"/>
      <c r="D186" s="1"/>
      <c r="E186" s="1"/>
      <c r="F186" s="1"/>
      <c r="G186" s="1"/>
      <c r="H186" s="1"/>
      <c r="I186" s="1"/>
      <c r="J186" s="1"/>
      <c r="K186" s="1"/>
    </row>
    <row r="187" spans="1:11" ht="14.5">
      <c r="A187" s="1"/>
      <c r="B187" s="1"/>
      <c r="C187" s="1"/>
      <c r="D187" s="1"/>
      <c r="E187" s="1"/>
      <c r="F187" s="1"/>
      <c r="G187" s="1"/>
      <c r="H187" s="1"/>
      <c r="I187" s="1"/>
      <c r="J187" s="1"/>
      <c r="K187" s="1"/>
    </row>
  </sheetData>
  <sheetProtection sheet="1" objects="1" scenarios="1"/>
  <mergeCells count="2">
    <mergeCell ref="A1:I1"/>
    <mergeCell ref="A2:I2"/>
  </mergeCells>
  <conditionalFormatting sqref="B5:B21">
    <cfRule type="expression" dxfId="13" priority="2">
      <formula>AND(B5&lt;TODAY(),B5&lt;&gt;"",E5&gt;0)</formula>
    </cfRule>
  </conditionalFormatting>
  <conditionalFormatting sqref="F5:F21">
    <cfRule type="cellIs" dxfId="12" priority="1" operator="lessThan">
      <formula>30</formula>
    </cfRule>
  </conditionalFormatting>
  <dataValidations count="3">
    <dataValidation type="decimal" operator="greaterThanOrEqual" allowBlank="1" showInputMessage="1" showErrorMessage="1" sqref="C5:D21" xr:uid="{8A5EBDA1-3D80-4502-81D5-7033699E5804}">
      <formula1>0</formula1>
    </dataValidation>
    <dataValidation type="date" operator="greaterThanOrEqual" allowBlank="1" showInputMessage="1" showErrorMessage="1" sqref="B5:B21" xr:uid="{E392A997-F741-4331-9566-45B7CF059610}">
      <formula1>1</formula1>
    </dataValidation>
    <dataValidation type="list" allowBlank="1" showInputMessage="1" showErrorMessage="1" sqref="H5:H21" xr:uid="{F6A1B630-0F5A-42C1-96CE-DB08BEEACCD7}">
      <formula1>"High,Medium,Low"</formula1>
    </dataValidation>
  </dataValidations>
  <printOptions horizontalCentered="1"/>
  <pageMargins left="0.7" right="0.7" top="0.75" bottom="0.75" header="0.3" footer="0.3"/>
  <pageSetup orientation="landscape" r:id="rId1"/>
  <headerFooter>
    <oddFooter>&amp;L_x000D_&amp;1#&amp;"Aptos"&amp;10&amp;K000000 Classification: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64"/>
  <sheetViews>
    <sheetView zoomScale="90" zoomScaleNormal="90" workbookViewId="0">
      <selection activeCell="A41" sqref="A41:E42"/>
    </sheetView>
  </sheetViews>
  <sheetFormatPr defaultRowHeight="14"/>
  <cols>
    <col min="1" max="1" width="38.33203125" customWidth="1"/>
    <col min="2" max="2" width="18.33203125" customWidth="1"/>
    <col min="3" max="3" width="4" customWidth="1"/>
    <col min="4" max="4" width="35" customWidth="1"/>
    <col min="5" max="5" width="15.83203125" customWidth="1"/>
  </cols>
  <sheetData>
    <row r="1" spans="1:5" ht="30" customHeight="1">
      <c r="A1" s="255" t="s">
        <v>109</v>
      </c>
      <c r="B1" s="256"/>
      <c r="C1" s="256"/>
      <c r="D1" s="256"/>
      <c r="E1" s="257"/>
    </row>
    <row r="2" spans="1:5" ht="22" customHeight="1">
      <c r="A2" s="176" t="s">
        <v>110</v>
      </c>
      <c r="B2" s="41"/>
      <c r="C2" s="41"/>
      <c r="D2" s="42" t="s">
        <v>111</v>
      </c>
      <c r="E2" s="196">
        <f>B39-E39</f>
        <v>0</v>
      </c>
    </row>
    <row r="3" spans="1:5" ht="22" customHeight="1">
      <c r="A3" s="177" t="s">
        <v>4</v>
      </c>
      <c r="B3" s="43" t="s">
        <v>5</v>
      </c>
      <c r="C3" s="43"/>
      <c r="D3" s="44" t="s">
        <v>112</v>
      </c>
      <c r="E3" s="197"/>
    </row>
    <row r="4" spans="1:5">
      <c r="A4" s="178" t="s">
        <v>218</v>
      </c>
      <c r="B4" s="45" t="s">
        <v>219</v>
      </c>
      <c r="C4" s="45"/>
      <c r="D4" s="45" t="s">
        <v>220</v>
      </c>
      <c r="E4" s="198" t="s">
        <v>221</v>
      </c>
    </row>
    <row r="5" spans="1:5" ht="24" customHeight="1">
      <c r="A5" s="179" t="s">
        <v>113</v>
      </c>
      <c r="B5" s="46" t="s">
        <v>114</v>
      </c>
      <c r="C5" s="46"/>
      <c r="D5" s="46" t="s">
        <v>115</v>
      </c>
      <c r="E5" s="199" t="s">
        <v>116</v>
      </c>
    </row>
    <row r="6" spans="1:5" ht="24" customHeight="1">
      <c r="A6" s="180" t="s">
        <v>117</v>
      </c>
      <c r="B6" s="47"/>
      <c r="C6" s="47"/>
      <c r="D6" s="258" t="s">
        <v>118</v>
      </c>
      <c r="E6" s="259"/>
    </row>
    <row r="7" spans="1:5">
      <c r="A7" s="181" t="s">
        <v>119</v>
      </c>
      <c r="B7" s="30"/>
      <c r="C7" s="68"/>
      <c r="D7" s="29" t="s">
        <v>120</v>
      </c>
      <c r="E7" s="200"/>
    </row>
    <row r="8" spans="1:5">
      <c r="A8" s="181" t="s">
        <v>121</v>
      </c>
      <c r="B8" s="30"/>
      <c r="C8" s="68"/>
      <c r="D8" s="29" t="s">
        <v>122</v>
      </c>
      <c r="E8" s="200"/>
    </row>
    <row r="9" spans="1:5">
      <c r="A9" s="181" t="s">
        <v>123</v>
      </c>
      <c r="B9" s="30"/>
      <c r="C9" s="68"/>
      <c r="D9" s="29" t="s">
        <v>124</v>
      </c>
      <c r="E9" s="200"/>
    </row>
    <row r="10" spans="1:5">
      <c r="A10" s="181" t="s">
        <v>125</v>
      </c>
      <c r="B10" s="30"/>
      <c r="C10" s="68"/>
      <c r="D10" s="30" t="s">
        <v>126</v>
      </c>
      <c r="E10" s="200"/>
    </row>
    <row r="11" spans="1:5">
      <c r="A11" s="181" t="s">
        <v>127</v>
      </c>
      <c r="B11" s="30"/>
      <c r="C11" s="68"/>
      <c r="D11" s="30" t="s">
        <v>128</v>
      </c>
      <c r="E11" s="200"/>
    </row>
    <row r="12" spans="1:5">
      <c r="A12" s="181" t="s">
        <v>129</v>
      </c>
      <c r="B12" s="30"/>
      <c r="C12" s="68"/>
      <c r="D12" s="30" t="s">
        <v>130</v>
      </c>
      <c r="E12" s="200"/>
    </row>
    <row r="13" spans="1:5">
      <c r="A13" s="181" t="s">
        <v>129</v>
      </c>
      <c r="B13" s="30"/>
      <c r="C13" s="68"/>
      <c r="D13" s="30" t="s">
        <v>131</v>
      </c>
      <c r="E13" s="200"/>
    </row>
    <row r="14" spans="1:5" ht="24" customHeight="1">
      <c r="A14" s="182" t="s">
        <v>177</v>
      </c>
      <c r="B14" s="48">
        <f>SUM(B7:B13)</f>
        <v>0</v>
      </c>
      <c r="C14" s="68"/>
      <c r="D14" s="30" t="s">
        <v>132</v>
      </c>
      <c r="E14" s="200"/>
    </row>
    <row r="15" spans="1:5">
      <c r="A15" s="183" t="s">
        <v>133</v>
      </c>
      <c r="B15" s="86"/>
      <c r="C15" s="68"/>
      <c r="D15" s="30" t="s">
        <v>134</v>
      </c>
      <c r="E15" s="200"/>
    </row>
    <row r="16" spans="1:5">
      <c r="A16" s="181" t="s">
        <v>135</v>
      </c>
      <c r="B16" s="30"/>
      <c r="C16" s="68"/>
      <c r="D16" s="30" t="s">
        <v>136</v>
      </c>
      <c r="E16" s="200"/>
    </row>
    <row r="17" spans="1:5">
      <c r="A17" s="181" t="s">
        <v>137</v>
      </c>
      <c r="B17" s="30"/>
      <c r="C17" s="68"/>
      <c r="D17" s="30" t="s">
        <v>138</v>
      </c>
      <c r="E17" s="200"/>
    </row>
    <row r="18" spans="1:5">
      <c r="A18" s="181" t="s">
        <v>139</v>
      </c>
      <c r="B18" s="30"/>
      <c r="C18" s="68"/>
      <c r="D18" s="30" t="s">
        <v>138</v>
      </c>
      <c r="E18" s="200"/>
    </row>
    <row r="19" spans="1:5" ht="24" customHeight="1">
      <c r="A19" s="181" t="s">
        <v>140</v>
      </c>
      <c r="B19" s="30"/>
      <c r="C19" s="68"/>
      <c r="D19" s="49" t="s">
        <v>180</v>
      </c>
      <c r="E19" s="201">
        <f>SUM(E7:E18)</f>
        <v>0</v>
      </c>
    </row>
    <row r="20" spans="1:5">
      <c r="A20" s="181" t="s">
        <v>96</v>
      </c>
      <c r="B20" s="30"/>
      <c r="C20" s="68"/>
      <c r="D20" s="68"/>
      <c r="E20" s="202"/>
    </row>
    <row r="21" spans="1:5">
      <c r="A21" s="181" t="s">
        <v>141</v>
      </c>
      <c r="B21" s="30"/>
      <c r="C21" s="68"/>
      <c r="D21" s="68"/>
      <c r="E21" s="202"/>
    </row>
    <row r="22" spans="1:5">
      <c r="A22" s="181" t="s">
        <v>142</v>
      </c>
      <c r="B22" s="30"/>
      <c r="C22" s="68"/>
      <c r="D22" s="68"/>
      <c r="E22" s="202"/>
    </row>
    <row r="23" spans="1:5" ht="24" customHeight="1">
      <c r="A23" s="182" t="s">
        <v>178</v>
      </c>
      <c r="B23" s="48">
        <f>SUM(B16:B22)</f>
        <v>0</v>
      </c>
      <c r="C23" s="68"/>
      <c r="D23" s="68"/>
      <c r="E23" s="202"/>
    </row>
    <row r="24" spans="1:5">
      <c r="A24" s="183" t="s">
        <v>99</v>
      </c>
      <c r="B24" s="68"/>
      <c r="C24" s="68"/>
      <c r="D24" s="68"/>
      <c r="E24" s="202"/>
    </row>
    <row r="25" spans="1:5">
      <c r="A25" s="181" t="s">
        <v>143</v>
      </c>
      <c r="B25" s="30"/>
      <c r="C25" s="68"/>
      <c r="D25" s="68"/>
      <c r="E25" s="202"/>
    </row>
    <row r="26" spans="1:5">
      <c r="A26" s="181" t="s">
        <v>144</v>
      </c>
      <c r="B26" s="30"/>
      <c r="C26" s="68"/>
      <c r="D26" s="68"/>
      <c r="E26" s="202"/>
    </row>
    <row r="27" spans="1:5">
      <c r="A27" s="181" t="s">
        <v>145</v>
      </c>
      <c r="B27" s="30"/>
      <c r="C27" s="68"/>
      <c r="D27" s="68"/>
      <c r="E27" s="202"/>
    </row>
    <row r="28" spans="1:5">
      <c r="A28" s="181" t="s">
        <v>146</v>
      </c>
      <c r="B28" s="30"/>
      <c r="C28" s="68"/>
      <c r="D28" s="68"/>
      <c r="E28" s="202"/>
    </row>
    <row r="29" spans="1:5">
      <c r="A29" s="181" t="s">
        <v>147</v>
      </c>
      <c r="B29" s="30"/>
      <c r="C29" s="68"/>
      <c r="D29" s="68"/>
      <c r="E29" s="202"/>
    </row>
    <row r="30" spans="1:5">
      <c r="A30" s="181" t="s">
        <v>148</v>
      </c>
      <c r="B30" s="30"/>
      <c r="C30" s="68"/>
      <c r="D30" s="68"/>
      <c r="E30" s="202"/>
    </row>
    <row r="31" spans="1:5">
      <c r="A31" s="181" t="s">
        <v>149</v>
      </c>
      <c r="B31" s="30"/>
      <c r="C31" s="68"/>
      <c r="D31" s="68"/>
      <c r="E31" s="202"/>
    </row>
    <row r="32" spans="1:5">
      <c r="A32" s="181" t="s">
        <v>150</v>
      </c>
      <c r="B32" s="30"/>
      <c r="C32" s="68"/>
      <c r="D32" s="68"/>
      <c r="E32" s="202"/>
    </row>
    <row r="33" spans="1:5">
      <c r="A33" s="181" t="s">
        <v>104</v>
      </c>
      <c r="B33" s="30"/>
      <c r="C33" s="68"/>
      <c r="D33" s="68"/>
      <c r="E33" s="202"/>
    </row>
    <row r="34" spans="1:5">
      <c r="A34" s="181" t="s">
        <v>104</v>
      </c>
      <c r="B34" s="30"/>
      <c r="C34" s="68"/>
      <c r="D34" s="68"/>
      <c r="E34" s="202"/>
    </row>
    <row r="35" spans="1:5" ht="24" customHeight="1">
      <c r="A35" s="182" t="s">
        <v>179</v>
      </c>
      <c r="B35" s="48">
        <f>SUM(B25:B34)</f>
        <v>0</v>
      </c>
      <c r="C35" s="68"/>
      <c r="D35" s="68"/>
      <c r="E35" s="202"/>
    </row>
    <row r="36" spans="1:5">
      <c r="A36" s="184"/>
      <c r="B36" s="68"/>
      <c r="C36" s="68"/>
      <c r="D36" s="68"/>
      <c r="E36" s="202"/>
    </row>
    <row r="37" spans="1:5">
      <c r="A37" s="185"/>
      <c r="B37" s="87"/>
      <c r="C37" s="87"/>
      <c r="D37" s="87"/>
      <c r="E37" s="202"/>
    </row>
    <row r="38" spans="1:5">
      <c r="A38" s="186"/>
      <c r="B38" s="88"/>
      <c r="C38" s="88"/>
      <c r="D38" s="88"/>
      <c r="E38" s="202"/>
    </row>
    <row r="39" spans="1:5" ht="24" customHeight="1">
      <c r="A39" s="187" t="s">
        <v>151</v>
      </c>
      <c r="B39" s="25">
        <f>SUM(B14,B23,B35)</f>
        <v>0</v>
      </c>
      <c r="C39" s="50"/>
      <c r="D39" s="50" t="s">
        <v>152</v>
      </c>
      <c r="E39" s="203">
        <f>E19</f>
        <v>0</v>
      </c>
    </row>
    <row r="40" spans="1:5" ht="24" customHeight="1">
      <c r="A40" s="188" t="s">
        <v>208</v>
      </c>
      <c r="B40" s="89" t="s">
        <v>222</v>
      </c>
      <c r="C40" s="89"/>
      <c r="D40" s="90" t="s">
        <v>223</v>
      </c>
      <c r="E40" s="204">
        <v>5000</v>
      </c>
    </row>
    <row r="41" spans="1:5" ht="32" customHeight="1">
      <c r="A41" s="260" t="s">
        <v>153</v>
      </c>
      <c r="B41" s="261"/>
      <c r="C41" s="261"/>
      <c r="D41" s="262"/>
      <c r="E41" s="263"/>
    </row>
    <row r="42" spans="1:5" ht="32" customHeight="1">
      <c r="A42" s="264"/>
      <c r="B42" s="265"/>
      <c r="C42" s="265"/>
      <c r="D42" s="266"/>
      <c r="E42" s="267"/>
    </row>
    <row r="43" spans="1:5" ht="14.5">
      <c r="A43" s="189"/>
      <c r="B43" s="66"/>
      <c r="C43" s="66"/>
      <c r="D43" s="68"/>
      <c r="E43" s="205"/>
    </row>
    <row r="44" spans="1:5" s="5" customFormat="1" ht="24" customHeight="1">
      <c r="A44" s="179" t="s">
        <v>181</v>
      </c>
      <c r="B44" s="46" t="s">
        <v>190</v>
      </c>
      <c r="C44" s="46"/>
      <c r="D44" s="85" t="s">
        <v>182</v>
      </c>
      <c r="E44" s="206"/>
    </row>
    <row r="45" spans="1:5" ht="14.5">
      <c r="A45" s="190" t="s">
        <v>183</v>
      </c>
      <c r="B45" s="29"/>
      <c r="C45" s="29"/>
      <c r="D45" s="68"/>
      <c r="E45" s="205"/>
    </row>
    <row r="46" spans="1:5" ht="21">
      <c r="A46" s="190" t="s">
        <v>184</v>
      </c>
      <c r="B46" s="29"/>
      <c r="C46" s="29"/>
      <c r="D46" s="68"/>
      <c r="E46" s="205"/>
    </row>
    <row r="47" spans="1:5" ht="21">
      <c r="A47" s="190" t="s">
        <v>185</v>
      </c>
      <c r="B47" s="29"/>
      <c r="C47" s="29"/>
      <c r="D47" s="68"/>
      <c r="E47" s="205"/>
    </row>
    <row r="48" spans="1:5" ht="21">
      <c r="A48" s="190" t="s">
        <v>186</v>
      </c>
      <c r="B48" s="30"/>
      <c r="C48" s="30"/>
      <c r="D48" s="68"/>
      <c r="E48" s="205"/>
    </row>
    <row r="49" spans="1:5" ht="21">
      <c r="A49" s="190" t="s">
        <v>187</v>
      </c>
      <c r="B49" s="30"/>
      <c r="C49" s="30"/>
      <c r="D49" s="68"/>
      <c r="E49" s="205"/>
    </row>
    <row r="50" spans="1:5" ht="21">
      <c r="A50" s="190" t="s">
        <v>188</v>
      </c>
      <c r="B50" s="30"/>
      <c r="C50" s="30"/>
      <c r="D50" s="68"/>
      <c r="E50" s="205"/>
    </row>
    <row r="51" spans="1:5" ht="21">
      <c r="A51" s="190" t="s">
        <v>189</v>
      </c>
      <c r="B51" s="30"/>
      <c r="C51" s="30"/>
      <c r="D51" s="68"/>
      <c r="E51" s="207"/>
    </row>
    <row r="52" spans="1:5" ht="15" thickBot="1">
      <c r="A52" s="191"/>
      <c r="B52" s="51"/>
      <c r="C52" s="51"/>
      <c r="D52" s="91"/>
      <c r="E52" s="208"/>
    </row>
    <row r="53" spans="1:5">
      <c r="A53" s="192"/>
      <c r="B53" s="171"/>
      <c r="C53" s="171"/>
      <c r="D53" s="171"/>
      <c r="E53" s="209"/>
    </row>
    <row r="54" spans="1:5" ht="22" customHeight="1">
      <c r="A54" s="193" t="s">
        <v>224</v>
      </c>
      <c r="B54" s="172" t="s">
        <v>225</v>
      </c>
      <c r="C54" s="171"/>
      <c r="D54" s="171"/>
      <c r="E54" s="209"/>
    </row>
    <row r="55" spans="1:5" ht="22" customHeight="1">
      <c r="A55" s="194" t="s">
        <v>226</v>
      </c>
      <c r="B55" s="97" t="str">
        <f>IF(B39=0,"",E39/B39)</f>
        <v/>
      </c>
      <c r="C55" s="171"/>
      <c r="D55" s="171"/>
      <c r="E55" s="209"/>
    </row>
    <row r="56" spans="1:5" ht="22" customHeight="1">
      <c r="A56" s="194" t="s">
        <v>227</v>
      </c>
      <c r="B56" s="98" t="str">
        <f>IF('MY MONEY FLOW'!D41=0,"",B20/'MY MONEY FLOW'!D41)</f>
        <v/>
      </c>
      <c r="C56" s="171"/>
      <c r="D56" s="171"/>
      <c r="E56" s="209"/>
    </row>
    <row r="57" spans="1:5">
      <c r="A57" s="195"/>
      <c r="B57" s="173"/>
      <c r="C57" s="173"/>
      <c r="D57" s="173"/>
      <c r="E57" s="210"/>
    </row>
    <row r="58" spans="1:5">
      <c r="A58" s="195"/>
      <c r="B58" s="173"/>
      <c r="C58" s="173"/>
      <c r="D58" s="173"/>
      <c r="E58" s="210"/>
    </row>
    <row r="59" spans="1:5" ht="22" customHeight="1">
      <c r="A59" s="193" t="s">
        <v>228</v>
      </c>
      <c r="B59" s="172" t="s">
        <v>229</v>
      </c>
      <c r="C59" s="173"/>
      <c r="D59" s="173"/>
      <c r="E59" s="210"/>
    </row>
    <row r="60" spans="1:5" ht="22" customHeight="1">
      <c r="A60" s="194" t="s">
        <v>230</v>
      </c>
      <c r="B60" s="96"/>
      <c r="C60" s="173"/>
      <c r="D60" s="173"/>
      <c r="E60" s="210"/>
    </row>
    <row r="61" spans="1:5" ht="22" customHeight="1">
      <c r="A61" s="194" t="s">
        <v>231</v>
      </c>
      <c r="B61" s="30"/>
      <c r="C61" s="174"/>
      <c r="D61" s="174"/>
      <c r="E61" s="211"/>
    </row>
    <row r="62" spans="1:5" ht="22" customHeight="1">
      <c r="A62" s="194" t="s">
        <v>232</v>
      </c>
      <c r="B62" s="17" t="str">
        <f>IF(OR(B60="",B61=""),"",B60*B61/10)</f>
        <v/>
      </c>
      <c r="C62" s="174"/>
      <c r="D62" s="174"/>
      <c r="E62" s="211"/>
    </row>
    <row r="63" spans="1:5" ht="22" customHeight="1">
      <c r="A63" s="194" t="s">
        <v>233</v>
      </c>
      <c r="B63" s="17" t="str">
        <f>IF(B62="","",B62-$E$2)</f>
        <v/>
      </c>
      <c r="C63" s="174"/>
      <c r="D63" s="174"/>
      <c r="E63" s="211"/>
    </row>
    <row r="64" spans="1:5" ht="42" customHeight="1" thickBot="1">
      <c r="A64" s="268" t="s">
        <v>234</v>
      </c>
      <c r="B64" s="269"/>
      <c r="C64" s="175"/>
      <c r="D64" s="175"/>
      <c r="E64" s="212"/>
    </row>
  </sheetData>
  <sheetProtection sheet="1" objects="1" scenarios="1"/>
  <mergeCells count="4">
    <mergeCell ref="A1:E1"/>
    <mergeCell ref="D6:E6"/>
    <mergeCell ref="A41:E42"/>
    <mergeCell ref="A64:B64"/>
  </mergeCells>
  <conditionalFormatting sqref="B6:C6">
    <cfRule type="cellIs" dxfId="11" priority="1" operator="lessThan">
      <formula>0</formula>
    </cfRule>
    <cfRule type="cellIs" dxfId="10" priority="2" operator="greaterThanOrEqual">
      <formula>0</formula>
    </cfRule>
  </conditionalFormatting>
  <conditionalFormatting sqref="D38">
    <cfRule type="cellIs" dxfId="9" priority="3" operator="lessThan">
      <formula>0</formula>
    </cfRule>
    <cfRule type="cellIs" dxfId="8" priority="4" operator="greaterThanOrEqual">
      <formula>0</formula>
    </cfRule>
  </conditionalFormatting>
  <conditionalFormatting sqref="E2">
    <cfRule type="cellIs" dxfId="7" priority="5" operator="lessThan">
      <formula>0</formula>
    </cfRule>
    <cfRule type="cellIs" dxfId="6" priority="6" operator="greaterThanOrEqual">
      <formula>0</formula>
    </cfRule>
  </conditionalFormatting>
  <dataValidations count="3">
    <dataValidation type="list" sqref="D44 B42:C44" xr:uid="{00000000-0002-0000-0600-000000000000}">
      <formula1>"Yes,No,N/A"</formula1>
    </dataValidation>
    <dataValidation type="decimal" operator="greaterThanOrEqual" allowBlank="1" showInputMessage="1" showErrorMessage="1" sqref="B7:B13 B16:B22 B25:B34 E7:E18 B61" xr:uid="{13BDF1CD-EC75-44C3-8EB8-097783462416}">
      <formula1>0</formula1>
    </dataValidation>
    <dataValidation type="whole" allowBlank="1" showInputMessage="1" showErrorMessage="1" sqref="B60" xr:uid="{11C61F2E-1AA1-4623-90F7-18D9BA7EF2CF}">
      <formula1>18</formula1>
      <formula2>100</formula2>
    </dataValidation>
  </dataValidations>
  <printOptions horizontalCentered="1"/>
  <pageMargins left="0.7" right="0.7" top="0.75" bottom="0.75" header="0.3" footer="0.3"/>
  <pageSetup orientation="landscape" r:id="rId1"/>
  <headerFooter>
    <oddFooter>&amp;L_x000D_&amp;1#&amp;"Aptos"&amp;10&amp;K000000 Classification: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00"/>
  <sheetViews>
    <sheetView topLeftCell="A9" workbookViewId="0">
      <selection activeCell="D15" sqref="D15"/>
    </sheetView>
  </sheetViews>
  <sheetFormatPr defaultRowHeight="14"/>
  <cols>
    <col min="1" max="1" width="10" customWidth="1"/>
    <col min="2" max="3" width="14" customWidth="1"/>
    <col min="4" max="5" width="16" customWidth="1"/>
    <col min="6" max="6" width="13" customWidth="1"/>
  </cols>
  <sheetData>
    <row r="1" spans="1:6" ht="18" customHeight="1">
      <c r="A1" s="270" t="s">
        <v>32</v>
      </c>
      <c r="B1" s="271"/>
      <c r="C1" s="271"/>
      <c r="D1" s="271"/>
      <c r="E1" s="271"/>
      <c r="F1" s="272"/>
    </row>
    <row r="2" spans="1:6" ht="14" customHeight="1">
      <c r="A2" s="273" t="s">
        <v>255</v>
      </c>
      <c r="B2" s="274"/>
      <c r="C2" s="274"/>
      <c r="D2" s="274"/>
      <c r="E2" s="274"/>
      <c r="F2" s="275"/>
    </row>
    <row r="3" spans="1:6" ht="14" customHeight="1">
      <c r="A3" s="276"/>
      <c r="B3" s="274"/>
      <c r="C3" s="274"/>
      <c r="D3" s="274"/>
      <c r="E3" s="274"/>
      <c r="F3" s="275"/>
    </row>
    <row r="4" spans="1:6" ht="12" customHeight="1">
      <c r="A4" s="115" t="s">
        <v>206</v>
      </c>
      <c r="B4" s="116" t="s">
        <v>204</v>
      </c>
      <c r="C4" s="116" t="s">
        <v>204</v>
      </c>
      <c r="D4" s="116" t="s">
        <v>206</v>
      </c>
      <c r="E4" s="116" t="s">
        <v>205</v>
      </c>
      <c r="F4" s="117" t="s">
        <v>206</v>
      </c>
    </row>
    <row r="5" spans="1:6" ht="21">
      <c r="A5" s="118" t="s">
        <v>53</v>
      </c>
      <c r="B5" s="119" t="s">
        <v>54</v>
      </c>
      <c r="C5" s="119" t="s">
        <v>211</v>
      </c>
      <c r="D5" s="119" t="s">
        <v>55</v>
      </c>
      <c r="E5" s="119" t="s">
        <v>56</v>
      </c>
      <c r="F5" s="120" t="s">
        <v>44</v>
      </c>
    </row>
    <row r="6" spans="1:6" ht="12" customHeight="1">
      <c r="A6" s="170">
        <f>'MY MONEY FLOW'!D$8</f>
        <v>46266</v>
      </c>
      <c r="B6" s="112">
        <f>'MY MONEY FLOW'!D22</f>
        <v>0</v>
      </c>
      <c r="C6" s="112">
        <f>'MY MONEY FLOW'!D98</f>
        <v>0</v>
      </c>
      <c r="D6" s="28">
        <f t="shared" ref="D6:D17" si="0">B6-C6</f>
        <v>0</v>
      </c>
      <c r="E6" s="112">
        <f>'MY MONEY FLOW'!D79+'MY MONEY FLOW'!D93</f>
        <v>0</v>
      </c>
      <c r="F6" s="37" t="str">
        <f t="shared" ref="F6:F17" si="1">IF(D6&gt;0,"Surplus",IF(D6&lt;0,"Deficit","No margin"))</f>
        <v>No margin</v>
      </c>
    </row>
    <row r="7" spans="1:6" ht="12" customHeight="1">
      <c r="A7" s="170">
        <f>'MY MONEY FLOW'!E$8</f>
        <v>46296</v>
      </c>
      <c r="B7" s="112">
        <f>'MY MONEY FLOW'!E22</f>
        <v>0</v>
      </c>
      <c r="C7" s="112">
        <f>'MY MONEY FLOW'!E98</f>
        <v>0</v>
      </c>
      <c r="D7" s="28">
        <f t="shared" si="0"/>
        <v>0</v>
      </c>
      <c r="E7" s="112">
        <f>'MY MONEY FLOW'!E79+'MY MONEY FLOW'!E93</f>
        <v>0</v>
      </c>
      <c r="F7" s="37" t="str">
        <f t="shared" si="1"/>
        <v>No margin</v>
      </c>
    </row>
    <row r="8" spans="1:6" ht="12" customHeight="1">
      <c r="A8" s="170">
        <f>'MY MONEY FLOW'!F$8</f>
        <v>46327</v>
      </c>
      <c r="B8" s="112">
        <f>'MY MONEY FLOW'!F22</f>
        <v>0</v>
      </c>
      <c r="C8" s="112">
        <f>'MY MONEY FLOW'!F98</f>
        <v>0</v>
      </c>
      <c r="D8" s="28">
        <f t="shared" si="0"/>
        <v>0</v>
      </c>
      <c r="E8" s="112">
        <f>'MY MONEY FLOW'!F79+'MY MONEY FLOW'!F93</f>
        <v>0</v>
      </c>
      <c r="F8" s="37" t="str">
        <f t="shared" si="1"/>
        <v>No margin</v>
      </c>
    </row>
    <row r="9" spans="1:6" ht="12" customHeight="1">
      <c r="A9" s="170">
        <f>'MY MONEY FLOW'!G$8</f>
        <v>46357</v>
      </c>
      <c r="B9" s="112">
        <f>'MY MONEY FLOW'!G22</f>
        <v>0</v>
      </c>
      <c r="C9" s="112">
        <f>'MY MONEY FLOW'!G98</f>
        <v>0</v>
      </c>
      <c r="D9" s="28">
        <f t="shared" si="0"/>
        <v>0</v>
      </c>
      <c r="E9" s="112">
        <f>'MY MONEY FLOW'!G79+'MY MONEY FLOW'!G93</f>
        <v>0</v>
      </c>
      <c r="F9" s="37" t="str">
        <f t="shared" si="1"/>
        <v>No margin</v>
      </c>
    </row>
    <row r="10" spans="1:6" ht="12" customHeight="1">
      <c r="A10" s="170">
        <f>'MY MONEY FLOW'!H$8</f>
        <v>46388</v>
      </c>
      <c r="B10" s="112">
        <f>'MY MONEY FLOW'!H22</f>
        <v>0</v>
      </c>
      <c r="C10" s="112">
        <f>'MY MONEY FLOW'!H98</f>
        <v>0</v>
      </c>
      <c r="D10" s="28">
        <f t="shared" si="0"/>
        <v>0</v>
      </c>
      <c r="E10" s="112">
        <f>'MY MONEY FLOW'!H79+'MY MONEY FLOW'!H93</f>
        <v>0</v>
      </c>
      <c r="F10" s="37" t="str">
        <f t="shared" si="1"/>
        <v>No margin</v>
      </c>
    </row>
    <row r="11" spans="1:6" ht="12" customHeight="1">
      <c r="A11" s="170">
        <f>'MY MONEY FLOW'!I$8</f>
        <v>46419</v>
      </c>
      <c r="B11" s="112">
        <f>'MY MONEY FLOW'!I22</f>
        <v>0</v>
      </c>
      <c r="C11" s="112">
        <f>'MY MONEY FLOW'!I98</f>
        <v>0</v>
      </c>
      <c r="D11" s="28">
        <f t="shared" si="0"/>
        <v>0</v>
      </c>
      <c r="E11" s="112">
        <f>'MY MONEY FLOW'!I79+'MY MONEY FLOW'!I93</f>
        <v>0</v>
      </c>
      <c r="F11" s="37" t="str">
        <f t="shared" si="1"/>
        <v>No margin</v>
      </c>
    </row>
    <row r="12" spans="1:6" ht="12" customHeight="1">
      <c r="A12" s="170">
        <f>'MY MONEY FLOW'!J$8</f>
        <v>46447</v>
      </c>
      <c r="B12" s="112">
        <f>'MY MONEY FLOW'!J22</f>
        <v>0</v>
      </c>
      <c r="C12" s="112">
        <f>'MY MONEY FLOW'!J98</f>
        <v>0</v>
      </c>
      <c r="D12" s="28">
        <f t="shared" si="0"/>
        <v>0</v>
      </c>
      <c r="E12" s="112">
        <f>'MY MONEY FLOW'!J79+'MY MONEY FLOW'!J93</f>
        <v>0</v>
      </c>
      <c r="F12" s="37" t="str">
        <f t="shared" si="1"/>
        <v>No margin</v>
      </c>
    </row>
    <row r="13" spans="1:6" ht="12" customHeight="1">
      <c r="A13" s="170">
        <f>'MY MONEY FLOW'!K$8</f>
        <v>46478</v>
      </c>
      <c r="B13" s="112">
        <f>'MY MONEY FLOW'!K22</f>
        <v>0</v>
      </c>
      <c r="C13" s="112">
        <f>'MY MONEY FLOW'!K98</f>
        <v>0</v>
      </c>
      <c r="D13" s="28">
        <f t="shared" si="0"/>
        <v>0</v>
      </c>
      <c r="E13" s="112">
        <f>'MY MONEY FLOW'!K79+'MY MONEY FLOW'!K93</f>
        <v>0</v>
      </c>
      <c r="F13" s="37" t="str">
        <f t="shared" si="1"/>
        <v>No margin</v>
      </c>
    </row>
    <row r="14" spans="1:6" ht="12" customHeight="1">
      <c r="A14" s="170">
        <f>'MY MONEY FLOW'!L$8</f>
        <v>46508</v>
      </c>
      <c r="B14" s="112">
        <f>'MY MONEY FLOW'!L22</f>
        <v>0</v>
      </c>
      <c r="C14" s="112">
        <f>'MY MONEY FLOW'!L98</f>
        <v>0</v>
      </c>
      <c r="D14" s="28">
        <f t="shared" si="0"/>
        <v>0</v>
      </c>
      <c r="E14" s="112">
        <f>'MY MONEY FLOW'!L79+'MY MONEY FLOW'!L93</f>
        <v>0</v>
      </c>
      <c r="F14" s="37" t="str">
        <f t="shared" si="1"/>
        <v>No margin</v>
      </c>
    </row>
    <row r="15" spans="1:6" ht="12" customHeight="1">
      <c r="A15" s="170">
        <f>'MY MONEY FLOW'!M$8</f>
        <v>46539</v>
      </c>
      <c r="B15" s="112">
        <f>'MY MONEY FLOW'!M22</f>
        <v>0</v>
      </c>
      <c r="C15" s="112">
        <f>'MY MONEY FLOW'!M98</f>
        <v>0</v>
      </c>
      <c r="D15" s="28">
        <f t="shared" si="0"/>
        <v>0</v>
      </c>
      <c r="E15" s="112">
        <f>'MY MONEY FLOW'!M79+'MY MONEY FLOW'!M93</f>
        <v>0</v>
      </c>
      <c r="F15" s="37" t="str">
        <f t="shared" si="1"/>
        <v>No margin</v>
      </c>
    </row>
    <row r="16" spans="1:6" ht="12" customHeight="1">
      <c r="A16" s="170">
        <f>'MY MONEY FLOW'!N$8</f>
        <v>46569</v>
      </c>
      <c r="B16" s="112">
        <f>'MY MONEY FLOW'!N22</f>
        <v>0</v>
      </c>
      <c r="C16" s="112">
        <f>'MY MONEY FLOW'!N98</f>
        <v>0</v>
      </c>
      <c r="D16" s="28">
        <f t="shared" si="0"/>
        <v>0</v>
      </c>
      <c r="E16" s="112">
        <f>'MY MONEY FLOW'!N79+'MY MONEY FLOW'!N93</f>
        <v>0</v>
      </c>
      <c r="F16" s="37" t="str">
        <f t="shared" si="1"/>
        <v>No margin</v>
      </c>
    </row>
    <row r="17" spans="1:6" ht="12" customHeight="1">
      <c r="A17" s="170">
        <f>'MY MONEY FLOW'!O$8</f>
        <v>46600</v>
      </c>
      <c r="B17" s="112">
        <f>'MY MONEY FLOW'!O22</f>
        <v>0</v>
      </c>
      <c r="C17" s="112">
        <f>'MY MONEY FLOW'!O98</f>
        <v>0</v>
      </c>
      <c r="D17" s="28">
        <f t="shared" si="0"/>
        <v>0</v>
      </c>
      <c r="E17" s="112">
        <f>'MY MONEY FLOW'!O79+'MY MONEY FLOW'!O93</f>
        <v>0</v>
      </c>
      <c r="F17" s="37" t="str">
        <f t="shared" si="1"/>
        <v>No margin</v>
      </c>
    </row>
    <row r="18" spans="1:6" ht="12" customHeight="1">
      <c r="A18" s="23"/>
      <c r="B18" s="24"/>
      <c r="C18" s="24"/>
      <c r="D18" s="24"/>
      <c r="E18" s="24"/>
      <c r="F18" s="99"/>
    </row>
    <row r="19" spans="1:6" ht="12" customHeight="1">
      <c r="A19" s="38"/>
      <c r="B19" s="39"/>
      <c r="C19" s="39"/>
      <c r="D19" s="39"/>
      <c r="E19" s="39"/>
      <c r="F19" s="40"/>
    </row>
    <row r="20" spans="1:6" ht="12" customHeight="1">
      <c r="A20" s="273" t="s">
        <v>57</v>
      </c>
      <c r="B20" s="277"/>
      <c r="C20" s="277"/>
      <c r="D20" s="277"/>
      <c r="E20" s="277"/>
      <c r="F20" s="278"/>
    </row>
    <row r="21" spans="1:6" ht="14.5">
      <c r="A21" s="75"/>
      <c r="B21" s="76"/>
      <c r="C21" s="76"/>
      <c r="D21" s="76"/>
      <c r="E21" s="76"/>
      <c r="F21" s="77"/>
    </row>
    <row r="22" spans="1:6" ht="21">
      <c r="A22" s="78" t="s">
        <v>208</v>
      </c>
      <c r="B22" s="79">
        <v>50000</v>
      </c>
      <c r="C22" s="79">
        <v>45000</v>
      </c>
      <c r="D22" s="79">
        <v>5000</v>
      </c>
      <c r="E22" s="79">
        <v>8000</v>
      </c>
      <c r="F22" s="80" t="s">
        <v>216</v>
      </c>
    </row>
    <row r="23" spans="1:6" ht="15" thickBot="1">
      <c r="A23" s="81"/>
      <c r="B23" s="82"/>
      <c r="C23" s="82"/>
      <c r="D23" s="82"/>
      <c r="E23" s="82"/>
      <c r="F23" s="83"/>
    </row>
    <row r="24" spans="1:6" ht="14.5">
      <c r="A24" s="1"/>
      <c r="B24" s="1"/>
      <c r="C24" s="1"/>
      <c r="D24" s="1"/>
      <c r="E24" s="1"/>
      <c r="F24" s="1"/>
    </row>
    <row r="25" spans="1:6" ht="14.5">
      <c r="A25" s="1"/>
      <c r="B25" s="1"/>
      <c r="C25" s="1"/>
      <c r="D25" s="1"/>
      <c r="E25" s="1"/>
      <c r="F25" s="1"/>
    </row>
    <row r="26" spans="1:6" ht="14.5">
      <c r="A26" s="1"/>
      <c r="B26" s="1"/>
      <c r="C26" s="1"/>
      <c r="D26" s="1"/>
      <c r="E26" s="1"/>
      <c r="F26" s="1"/>
    </row>
    <row r="27" spans="1:6" ht="14.5">
      <c r="A27" s="1"/>
      <c r="B27" s="1"/>
      <c r="C27" s="1"/>
      <c r="D27" s="1"/>
      <c r="E27" s="1"/>
      <c r="F27" s="1"/>
    </row>
    <row r="28" spans="1:6" ht="14.5">
      <c r="A28" s="1"/>
      <c r="B28" s="1"/>
      <c r="C28" s="1"/>
      <c r="D28" s="1"/>
      <c r="E28" s="1"/>
      <c r="F28" s="1"/>
    </row>
    <row r="29" spans="1:6" ht="14.5">
      <c r="A29" s="1"/>
      <c r="B29" s="1"/>
      <c r="C29" s="1"/>
      <c r="D29" s="1"/>
      <c r="E29" s="1"/>
      <c r="F29" s="1"/>
    </row>
    <row r="30" spans="1:6" ht="14.5">
      <c r="A30" s="1"/>
      <c r="B30" s="1"/>
      <c r="C30" s="1"/>
      <c r="D30" s="1"/>
      <c r="E30" s="1"/>
      <c r="F30" s="1"/>
    </row>
    <row r="31" spans="1:6" ht="14.5">
      <c r="A31" s="1"/>
      <c r="B31" s="1"/>
      <c r="C31" s="1"/>
      <c r="D31" s="1"/>
      <c r="E31" s="1"/>
      <c r="F31" s="1"/>
    </row>
    <row r="32" spans="1:6" ht="14.5">
      <c r="A32" s="1"/>
      <c r="B32" s="1"/>
      <c r="C32" s="1"/>
      <c r="D32" s="1"/>
      <c r="E32" s="1"/>
      <c r="F32" s="1"/>
    </row>
    <row r="33" spans="1:6" ht="14.5">
      <c r="A33" s="1"/>
      <c r="B33" s="1"/>
      <c r="C33" s="1"/>
      <c r="D33" s="1"/>
      <c r="E33" s="1"/>
      <c r="F33" s="1"/>
    </row>
    <row r="34" spans="1:6" ht="14.5">
      <c r="A34" s="1"/>
      <c r="B34" s="1"/>
      <c r="C34" s="1"/>
      <c r="D34" s="1"/>
      <c r="E34" s="1"/>
      <c r="F34" s="1"/>
    </row>
    <row r="35" spans="1:6" ht="14.5">
      <c r="A35" s="1"/>
      <c r="B35" s="1"/>
      <c r="C35" s="1"/>
      <c r="D35" s="1"/>
      <c r="E35" s="1"/>
      <c r="F35" s="1"/>
    </row>
    <row r="36" spans="1:6" ht="14.5">
      <c r="A36" s="1"/>
      <c r="B36" s="1"/>
      <c r="C36" s="1"/>
      <c r="D36" s="1"/>
      <c r="E36" s="1"/>
      <c r="F36" s="1"/>
    </row>
    <row r="37" spans="1:6" ht="14.5">
      <c r="A37" s="1"/>
      <c r="B37" s="1"/>
      <c r="C37" s="1"/>
      <c r="D37" s="1"/>
      <c r="E37" s="1"/>
      <c r="F37" s="1"/>
    </row>
    <row r="38" spans="1:6" ht="14.5">
      <c r="A38" s="1"/>
      <c r="B38" s="1"/>
      <c r="C38" s="1"/>
      <c r="D38" s="1"/>
      <c r="E38" s="1"/>
      <c r="F38" s="1"/>
    </row>
    <row r="39" spans="1:6" ht="14.5">
      <c r="A39" s="1"/>
      <c r="B39" s="1"/>
      <c r="C39" s="1"/>
      <c r="D39" s="1"/>
      <c r="E39" s="1"/>
      <c r="F39" s="1"/>
    </row>
    <row r="40" spans="1:6" ht="14.5">
      <c r="A40" s="1"/>
      <c r="B40" s="1"/>
      <c r="C40" s="1"/>
      <c r="D40" s="1"/>
      <c r="E40" s="1"/>
      <c r="F40" s="1"/>
    </row>
    <row r="41" spans="1:6" ht="14.5">
      <c r="A41" s="1"/>
      <c r="B41" s="1"/>
      <c r="C41" s="1"/>
      <c r="D41" s="1"/>
      <c r="E41" s="1"/>
      <c r="F41" s="1"/>
    </row>
    <row r="42" spans="1:6" ht="14.5">
      <c r="A42" s="1"/>
      <c r="B42" s="1"/>
      <c r="C42" s="1"/>
      <c r="D42" s="1"/>
      <c r="E42" s="1"/>
      <c r="F42" s="1"/>
    </row>
    <row r="43" spans="1:6" ht="14.5">
      <c r="A43" s="1"/>
      <c r="B43" s="1"/>
      <c r="C43" s="1"/>
      <c r="D43" s="1"/>
      <c r="E43" s="1"/>
      <c r="F43" s="1"/>
    </row>
    <row r="44" spans="1:6" ht="14.5">
      <c r="A44" s="1"/>
      <c r="B44" s="1"/>
      <c r="C44" s="1"/>
      <c r="D44" s="1"/>
      <c r="E44" s="1"/>
      <c r="F44" s="1"/>
    </row>
    <row r="45" spans="1:6" ht="14.5">
      <c r="A45" s="1"/>
      <c r="B45" s="1"/>
      <c r="C45" s="1"/>
      <c r="D45" s="1"/>
      <c r="E45" s="1"/>
      <c r="F45" s="1"/>
    </row>
    <row r="46" spans="1:6" ht="14.5">
      <c r="A46" s="1"/>
      <c r="B46" s="1"/>
      <c r="C46" s="1"/>
      <c r="D46" s="1"/>
      <c r="E46" s="1"/>
      <c r="F46" s="1"/>
    </row>
    <row r="47" spans="1:6" ht="14.5">
      <c r="A47" s="1"/>
      <c r="B47" s="1"/>
      <c r="C47" s="1"/>
      <c r="D47" s="1"/>
      <c r="E47" s="1"/>
      <c r="F47" s="1"/>
    </row>
    <row r="48" spans="1:6" ht="14.5">
      <c r="A48" s="1"/>
      <c r="B48" s="1"/>
      <c r="C48" s="1"/>
      <c r="D48" s="1"/>
      <c r="E48" s="1"/>
      <c r="F48" s="1"/>
    </row>
    <row r="49" spans="1:6" ht="14.5">
      <c r="A49" s="1"/>
      <c r="B49" s="1"/>
      <c r="C49" s="1"/>
      <c r="D49" s="1"/>
      <c r="E49" s="1"/>
      <c r="F49" s="1"/>
    </row>
    <row r="50" spans="1:6" ht="14.5">
      <c r="A50" s="1"/>
      <c r="B50" s="1"/>
      <c r="C50" s="1"/>
      <c r="D50" s="1"/>
      <c r="E50" s="1"/>
      <c r="F50" s="1"/>
    </row>
    <row r="51" spans="1:6" ht="14.5">
      <c r="A51" s="1"/>
      <c r="B51" s="1"/>
      <c r="C51" s="1"/>
      <c r="D51" s="1"/>
      <c r="E51" s="1"/>
      <c r="F51" s="1"/>
    </row>
    <row r="52" spans="1:6" ht="14.5">
      <c r="A52" s="1"/>
      <c r="B52" s="1"/>
      <c r="C52" s="1"/>
      <c r="D52" s="1"/>
      <c r="E52" s="1"/>
      <c r="F52" s="1"/>
    </row>
    <row r="53" spans="1:6" ht="14.5">
      <c r="A53" s="1"/>
      <c r="B53" s="1"/>
      <c r="C53" s="1"/>
      <c r="D53" s="1"/>
      <c r="E53" s="1"/>
      <c r="F53" s="1"/>
    </row>
    <row r="54" spans="1:6" ht="14.5">
      <c r="A54" s="1"/>
      <c r="B54" s="1"/>
      <c r="C54" s="1"/>
      <c r="D54" s="1"/>
      <c r="E54" s="1"/>
      <c r="F54" s="1"/>
    </row>
    <row r="55" spans="1:6" ht="14.5">
      <c r="A55" s="1"/>
      <c r="B55" s="1"/>
      <c r="C55" s="1"/>
      <c r="D55" s="1"/>
      <c r="E55" s="1"/>
      <c r="F55" s="1"/>
    </row>
    <row r="56" spans="1:6" ht="14.5">
      <c r="A56" s="1"/>
      <c r="B56" s="1"/>
      <c r="C56" s="1"/>
      <c r="D56" s="1"/>
      <c r="E56" s="1"/>
      <c r="F56" s="1"/>
    </row>
    <row r="57" spans="1:6" ht="14.5">
      <c r="A57" s="1"/>
      <c r="B57" s="1"/>
      <c r="C57" s="1"/>
      <c r="D57" s="1"/>
      <c r="E57" s="1"/>
      <c r="F57" s="1"/>
    </row>
    <row r="58" spans="1:6" ht="14.5">
      <c r="A58" s="1"/>
      <c r="B58" s="1"/>
      <c r="C58" s="1"/>
      <c r="D58" s="1"/>
      <c r="E58" s="1"/>
      <c r="F58" s="1"/>
    </row>
    <row r="59" spans="1:6" ht="14.5">
      <c r="A59" s="1"/>
      <c r="B59" s="1"/>
      <c r="C59" s="1"/>
      <c r="D59" s="1"/>
      <c r="E59" s="1"/>
      <c r="F59" s="1"/>
    </row>
    <row r="60" spans="1:6" ht="14.5">
      <c r="A60" s="1"/>
      <c r="B60" s="1"/>
      <c r="C60" s="1"/>
      <c r="D60" s="1"/>
      <c r="E60" s="1"/>
      <c r="F60" s="1"/>
    </row>
    <row r="61" spans="1:6" ht="14.5">
      <c r="A61" s="1"/>
      <c r="B61" s="1"/>
      <c r="C61" s="1"/>
      <c r="D61" s="1"/>
      <c r="E61" s="1"/>
      <c r="F61" s="1"/>
    </row>
    <row r="62" spans="1:6" ht="14.5">
      <c r="A62" s="1"/>
      <c r="B62" s="1"/>
      <c r="C62" s="1"/>
      <c r="D62" s="1"/>
      <c r="E62" s="1"/>
      <c r="F62" s="1"/>
    </row>
    <row r="63" spans="1:6" ht="14.5">
      <c r="A63" s="1"/>
      <c r="B63" s="1"/>
      <c r="C63" s="1"/>
      <c r="D63" s="1"/>
      <c r="E63" s="1"/>
      <c r="F63" s="1"/>
    </row>
    <row r="64" spans="1:6" ht="14.5">
      <c r="A64" s="1"/>
      <c r="B64" s="1"/>
      <c r="C64" s="1"/>
      <c r="D64" s="1"/>
      <c r="E64" s="1"/>
      <c r="F64" s="1"/>
    </row>
    <row r="65" spans="1:6" ht="14.5">
      <c r="A65" s="1"/>
      <c r="B65" s="1"/>
      <c r="C65" s="1"/>
      <c r="D65" s="1"/>
      <c r="E65" s="1"/>
      <c r="F65" s="1"/>
    </row>
    <row r="66" spans="1:6" ht="14.5">
      <c r="A66" s="1"/>
      <c r="B66" s="1"/>
      <c r="C66" s="1"/>
      <c r="D66" s="1"/>
      <c r="E66" s="1"/>
      <c r="F66" s="1"/>
    </row>
    <row r="67" spans="1:6" ht="14.5">
      <c r="A67" s="1"/>
      <c r="B67" s="1"/>
      <c r="C67" s="1"/>
      <c r="D67" s="1"/>
      <c r="E67" s="1"/>
      <c r="F67" s="1"/>
    </row>
    <row r="68" spans="1:6" ht="14.5">
      <c r="A68" s="1"/>
      <c r="B68" s="1"/>
      <c r="C68" s="1"/>
      <c r="D68" s="1"/>
      <c r="E68" s="1"/>
      <c r="F68" s="1"/>
    </row>
    <row r="69" spans="1:6" ht="14.5">
      <c r="A69" s="1"/>
      <c r="B69" s="1"/>
      <c r="C69" s="1"/>
      <c r="D69" s="1"/>
      <c r="E69" s="1"/>
      <c r="F69" s="1"/>
    </row>
    <row r="70" spans="1:6" ht="14.5">
      <c r="A70" s="1"/>
      <c r="B70" s="1"/>
      <c r="C70" s="1"/>
      <c r="D70" s="1"/>
      <c r="E70" s="1"/>
      <c r="F70" s="1"/>
    </row>
    <row r="71" spans="1:6" ht="14.5">
      <c r="A71" s="1"/>
      <c r="B71" s="1"/>
      <c r="C71" s="1"/>
      <c r="D71" s="1"/>
      <c r="E71" s="1"/>
      <c r="F71" s="1"/>
    </row>
    <row r="72" spans="1:6" ht="14.5">
      <c r="A72" s="1"/>
      <c r="B72" s="1"/>
      <c r="C72" s="1"/>
      <c r="D72" s="1"/>
      <c r="E72" s="1"/>
      <c r="F72" s="1"/>
    </row>
    <row r="73" spans="1:6" ht="14.5">
      <c r="A73" s="1"/>
      <c r="B73" s="1"/>
      <c r="C73" s="1"/>
      <c r="D73" s="1"/>
      <c r="E73" s="1"/>
      <c r="F73" s="1"/>
    </row>
    <row r="74" spans="1:6" ht="14.5">
      <c r="A74" s="1"/>
      <c r="B74" s="1"/>
      <c r="C74" s="1"/>
      <c r="D74" s="1"/>
      <c r="E74" s="1"/>
      <c r="F74" s="1"/>
    </row>
    <row r="75" spans="1:6" ht="14.5">
      <c r="A75" s="1"/>
      <c r="B75" s="1"/>
      <c r="C75" s="1"/>
      <c r="D75" s="1"/>
      <c r="E75" s="1"/>
      <c r="F75" s="1"/>
    </row>
    <row r="76" spans="1:6" ht="14.5">
      <c r="A76" s="1"/>
      <c r="B76" s="1"/>
      <c r="C76" s="1"/>
      <c r="D76" s="1"/>
      <c r="E76" s="1"/>
      <c r="F76" s="1"/>
    </row>
    <row r="77" spans="1:6" ht="14.5">
      <c r="A77" s="1"/>
      <c r="B77" s="1"/>
      <c r="C77" s="1"/>
      <c r="D77" s="1"/>
      <c r="E77" s="1"/>
      <c r="F77" s="1"/>
    </row>
    <row r="78" spans="1:6" ht="14.5">
      <c r="A78" s="1"/>
      <c r="B78" s="1"/>
      <c r="C78" s="1"/>
      <c r="D78" s="1"/>
      <c r="E78" s="1"/>
      <c r="F78" s="1"/>
    </row>
    <row r="79" spans="1:6" ht="14.5">
      <c r="A79" s="1"/>
      <c r="B79" s="1"/>
      <c r="C79" s="1"/>
      <c r="D79" s="1"/>
      <c r="E79" s="1"/>
      <c r="F79" s="1"/>
    </row>
    <row r="80" spans="1:6" ht="14.5">
      <c r="A80" s="1"/>
      <c r="B80" s="1"/>
      <c r="C80" s="1"/>
      <c r="D80" s="1"/>
      <c r="E80" s="1"/>
      <c r="F80" s="1"/>
    </row>
    <row r="81" spans="1:6" ht="14.5">
      <c r="A81" s="1"/>
      <c r="B81" s="1"/>
      <c r="C81" s="1"/>
      <c r="D81" s="1"/>
      <c r="E81" s="1"/>
      <c r="F81" s="1"/>
    </row>
    <row r="82" spans="1:6" ht="14.5">
      <c r="A82" s="1"/>
      <c r="B82" s="1"/>
      <c r="C82" s="1"/>
      <c r="D82" s="1"/>
      <c r="E82" s="1"/>
      <c r="F82" s="1"/>
    </row>
    <row r="83" spans="1:6" ht="14.5">
      <c r="A83" s="1"/>
      <c r="B83" s="1"/>
      <c r="C83" s="1"/>
      <c r="D83" s="1"/>
      <c r="E83" s="1"/>
      <c r="F83" s="1"/>
    </row>
    <row r="84" spans="1:6" ht="14.5">
      <c r="A84" s="1"/>
      <c r="B84" s="1"/>
      <c r="C84" s="1"/>
      <c r="D84" s="1"/>
      <c r="E84" s="1"/>
      <c r="F84" s="1"/>
    </row>
    <row r="85" spans="1:6" ht="14.5">
      <c r="A85" s="1"/>
      <c r="B85" s="1"/>
      <c r="C85" s="1"/>
      <c r="D85" s="1"/>
      <c r="E85" s="1"/>
      <c r="F85" s="1"/>
    </row>
    <row r="86" spans="1:6" ht="14.5">
      <c r="A86" s="1"/>
      <c r="B86" s="1"/>
      <c r="C86" s="1"/>
      <c r="D86" s="1"/>
      <c r="E86" s="1"/>
      <c r="F86" s="1"/>
    </row>
    <row r="87" spans="1:6" ht="14.5">
      <c r="A87" s="1"/>
      <c r="B87" s="1"/>
      <c r="C87" s="1"/>
      <c r="D87" s="1"/>
      <c r="E87" s="1"/>
      <c r="F87" s="1"/>
    </row>
    <row r="88" spans="1:6" ht="14.5">
      <c r="A88" s="1"/>
      <c r="B88" s="1"/>
      <c r="C88" s="1"/>
      <c r="D88" s="1"/>
      <c r="E88" s="1"/>
      <c r="F88" s="1"/>
    </row>
    <row r="89" spans="1:6" ht="14.5">
      <c r="A89" s="1"/>
      <c r="B89" s="1"/>
      <c r="C89" s="1"/>
      <c r="D89" s="1"/>
      <c r="E89" s="1"/>
      <c r="F89" s="1"/>
    </row>
    <row r="90" spans="1:6" ht="14.5">
      <c r="A90" s="1"/>
      <c r="B90" s="1"/>
      <c r="C90" s="1"/>
      <c r="D90" s="1"/>
      <c r="E90" s="1"/>
      <c r="F90" s="1"/>
    </row>
    <row r="91" spans="1:6" ht="14.5">
      <c r="A91" s="1"/>
      <c r="B91" s="1"/>
      <c r="C91" s="1"/>
      <c r="D91" s="1"/>
      <c r="E91" s="1"/>
      <c r="F91" s="1"/>
    </row>
    <row r="92" spans="1:6" ht="14.5">
      <c r="A92" s="1"/>
      <c r="B92" s="1"/>
      <c r="C92" s="1"/>
      <c r="D92" s="1"/>
      <c r="E92" s="1"/>
      <c r="F92" s="1"/>
    </row>
    <row r="93" spans="1:6" ht="14.5">
      <c r="A93" s="1"/>
      <c r="B93" s="1"/>
      <c r="C93" s="1"/>
      <c r="D93" s="1"/>
      <c r="E93" s="1"/>
      <c r="F93" s="1"/>
    </row>
    <row r="94" spans="1:6" ht="14.5">
      <c r="A94" s="1"/>
      <c r="B94" s="1"/>
      <c r="C94" s="1"/>
      <c r="D94" s="1"/>
      <c r="E94" s="1"/>
      <c r="F94" s="1"/>
    </row>
    <row r="95" spans="1:6" ht="14.5">
      <c r="A95" s="1"/>
      <c r="B95" s="1"/>
      <c r="C95" s="1"/>
      <c r="D95" s="1"/>
      <c r="E95" s="1"/>
      <c r="F95" s="1"/>
    </row>
    <row r="96" spans="1:6" ht="14.5">
      <c r="A96" s="1"/>
      <c r="B96" s="1"/>
      <c r="C96" s="1"/>
      <c r="D96" s="1"/>
      <c r="E96" s="1"/>
      <c r="F96" s="1"/>
    </row>
    <row r="97" spans="1:6" ht="14.5">
      <c r="A97" s="1"/>
      <c r="B97" s="1"/>
      <c r="C97" s="1"/>
      <c r="D97" s="1"/>
      <c r="E97" s="1"/>
      <c r="F97" s="1"/>
    </row>
    <row r="98" spans="1:6" ht="14.5">
      <c r="A98" s="1"/>
      <c r="B98" s="1"/>
      <c r="C98" s="1"/>
      <c r="D98" s="1"/>
      <c r="E98" s="1"/>
      <c r="F98" s="1"/>
    </row>
    <row r="99" spans="1:6" ht="14.5">
      <c r="A99" s="1"/>
      <c r="B99" s="1"/>
      <c r="C99" s="1"/>
      <c r="D99" s="1"/>
      <c r="E99" s="1"/>
      <c r="F99" s="1"/>
    </row>
    <row r="100" spans="1:6" ht="14.5">
      <c r="A100" s="1"/>
      <c r="B100" s="1"/>
      <c r="C100" s="1"/>
      <c r="D100" s="1"/>
      <c r="E100" s="1"/>
      <c r="F100" s="1"/>
    </row>
    <row r="101" spans="1:6" ht="14.5">
      <c r="A101" s="1"/>
      <c r="B101" s="1"/>
      <c r="C101" s="1"/>
      <c r="D101" s="1"/>
      <c r="E101" s="1"/>
      <c r="F101" s="1"/>
    </row>
    <row r="102" spans="1:6" ht="14.5">
      <c r="A102" s="1"/>
      <c r="B102" s="1"/>
      <c r="C102" s="1"/>
      <c r="D102" s="1"/>
      <c r="E102" s="1"/>
      <c r="F102" s="1"/>
    </row>
    <row r="103" spans="1:6" ht="14.5">
      <c r="A103" s="1"/>
      <c r="B103" s="1"/>
      <c r="C103" s="1"/>
      <c r="D103" s="1"/>
      <c r="E103" s="1"/>
      <c r="F103" s="1"/>
    </row>
    <row r="104" spans="1:6" ht="14.5">
      <c r="A104" s="1"/>
      <c r="B104" s="1"/>
      <c r="C104" s="1"/>
      <c r="D104" s="1"/>
      <c r="E104" s="1"/>
      <c r="F104" s="1"/>
    </row>
    <row r="105" spans="1:6" ht="14.5">
      <c r="A105" s="1"/>
      <c r="B105" s="1"/>
      <c r="C105" s="1"/>
      <c r="D105" s="1"/>
      <c r="E105" s="1"/>
      <c r="F105" s="1"/>
    </row>
    <row r="106" spans="1:6" ht="14.5">
      <c r="A106" s="1"/>
      <c r="B106" s="1"/>
      <c r="C106" s="1"/>
      <c r="D106" s="1"/>
      <c r="E106" s="1"/>
      <c r="F106" s="1"/>
    </row>
    <row r="107" spans="1:6" ht="14.5">
      <c r="A107" s="1"/>
      <c r="B107" s="1"/>
      <c r="C107" s="1"/>
      <c r="D107" s="1"/>
      <c r="E107" s="1"/>
      <c r="F107" s="1"/>
    </row>
    <row r="108" spans="1:6" ht="14.5">
      <c r="A108" s="1"/>
      <c r="B108" s="1"/>
      <c r="C108" s="1"/>
      <c r="D108" s="1"/>
      <c r="E108" s="1"/>
      <c r="F108" s="1"/>
    </row>
    <row r="109" spans="1:6" ht="14.5">
      <c r="A109" s="1"/>
      <c r="B109" s="1"/>
      <c r="C109" s="1"/>
      <c r="D109" s="1"/>
      <c r="E109" s="1"/>
      <c r="F109" s="1"/>
    </row>
    <row r="110" spans="1:6" ht="14.5">
      <c r="A110" s="1"/>
      <c r="B110" s="1"/>
      <c r="C110" s="1"/>
      <c r="D110" s="1"/>
      <c r="E110" s="1"/>
      <c r="F110" s="1"/>
    </row>
    <row r="111" spans="1:6" ht="14.5">
      <c r="A111" s="1"/>
      <c r="B111" s="1"/>
      <c r="C111" s="1"/>
      <c r="D111" s="1"/>
      <c r="E111" s="1"/>
      <c r="F111" s="1"/>
    </row>
    <row r="112" spans="1:6" ht="14.5">
      <c r="A112" s="1"/>
      <c r="B112" s="1"/>
      <c r="C112" s="1"/>
      <c r="D112" s="1"/>
      <c r="E112" s="1"/>
      <c r="F112" s="1"/>
    </row>
    <row r="113" spans="1:6" ht="14.5">
      <c r="A113" s="1"/>
      <c r="B113" s="1"/>
      <c r="C113" s="1"/>
      <c r="D113" s="1"/>
      <c r="E113" s="1"/>
      <c r="F113" s="1"/>
    </row>
    <row r="114" spans="1:6" ht="14.5">
      <c r="A114" s="1"/>
      <c r="B114" s="1"/>
      <c r="C114" s="1"/>
      <c r="D114" s="1"/>
      <c r="E114" s="1"/>
      <c r="F114" s="1"/>
    </row>
    <row r="115" spans="1:6" ht="14.5">
      <c r="A115" s="1"/>
      <c r="B115" s="1"/>
      <c r="C115" s="1"/>
      <c r="D115" s="1"/>
      <c r="E115" s="1"/>
      <c r="F115" s="1"/>
    </row>
    <row r="116" spans="1:6" ht="14.5">
      <c r="A116" s="1"/>
      <c r="B116" s="1"/>
      <c r="C116" s="1"/>
      <c r="D116" s="1"/>
      <c r="E116" s="1"/>
      <c r="F116" s="1"/>
    </row>
    <row r="117" spans="1:6" ht="14.5">
      <c r="A117" s="1"/>
      <c r="B117" s="1"/>
      <c r="C117" s="1"/>
      <c r="D117" s="1"/>
      <c r="E117" s="1"/>
      <c r="F117" s="1"/>
    </row>
    <row r="118" spans="1:6" ht="14.5">
      <c r="A118" s="1"/>
      <c r="B118" s="1"/>
      <c r="C118" s="1"/>
      <c r="D118" s="1"/>
      <c r="E118" s="1"/>
      <c r="F118" s="1"/>
    </row>
    <row r="119" spans="1:6" ht="14.5">
      <c r="A119" s="1"/>
      <c r="B119" s="1"/>
      <c r="C119" s="1"/>
      <c r="D119" s="1"/>
      <c r="E119" s="1"/>
      <c r="F119" s="1"/>
    </row>
    <row r="120" spans="1:6" ht="14.5">
      <c r="A120" s="1"/>
      <c r="B120" s="1"/>
      <c r="C120" s="1"/>
      <c r="D120" s="1"/>
      <c r="E120" s="1"/>
      <c r="F120" s="1"/>
    </row>
    <row r="121" spans="1:6" ht="14.5">
      <c r="A121" s="1"/>
      <c r="B121" s="1"/>
      <c r="C121" s="1"/>
      <c r="D121" s="1"/>
      <c r="E121" s="1"/>
      <c r="F121" s="1"/>
    </row>
    <row r="122" spans="1:6" ht="14.5">
      <c r="A122" s="1"/>
      <c r="B122" s="1"/>
      <c r="C122" s="1"/>
      <c r="D122" s="1"/>
      <c r="E122" s="1"/>
      <c r="F122" s="1"/>
    </row>
    <row r="123" spans="1:6" ht="14.5">
      <c r="A123" s="1"/>
      <c r="B123" s="1"/>
      <c r="C123" s="1"/>
      <c r="D123" s="1"/>
      <c r="E123" s="1"/>
      <c r="F123" s="1"/>
    </row>
    <row r="124" spans="1:6" ht="14.5">
      <c r="A124" s="1"/>
      <c r="B124" s="1"/>
      <c r="C124" s="1"/>
      <c r="D124" s="1"/>
      <c r="E124" s="1"/>
      <c r="F124" s="1"/>
    </row>
    <row r="125" spans="1:6" ht="14.5">
      <c r="A125" s="1"/>
      <c r="B125" s="1"/>
      <c r="C125" s="1"/>
      <c r="D125" s="1"/>
      <c r="E125" s="1"/>
      <c r="F125" s="1"/>
    </row>
    <row r="126" spans="1:6" ht="14.5">
      <c r="A126" s="1"/>
      <c r="B126" s="1"/>
      <c r="C126" s="1"/>
      <c r="D126" s="1"/>
      <c r="E126" s="1"/>
      <c r="F126" s="1"/>
    </row>
    <row r="127" spans="1:6" ht="14.5">
      <c r="A127" s="1"/>
      <c r="B127" s="1"/>
      <c r="C127" s="1"/>
      <c r="D127" s="1"/>
      <c r="E127" s="1"/>
      <c r="F127" s="1"/>
    </row>
    <row r="128" spans="1:6" ht="14.5">
      <c r="A128" s="1"/>
      <c r="B128" s="1"/>
      <c r="C128" s="1"/>
      <c r="D128" s="1"/>
      <c r="E128" s="1"/>
      <c r="F128" s="1"/>
    </row>
    <row r="129" spans="1:6" ht="14.5">
      <c r="A129" s="1"/>
      <c r="B129" s="1"/>
      <c r="C129" s="1"/>
      <c r="D129" s="1"/>
      <c r="E129" s="1"/>
      <c r="F129" s="1"/>
    </row>
    <row r="130" spans="1:6" ht="14.5">
      <c r="A130" s="1"/>
      <c r="B130" s="1"/>
      <c r="C130" s="1"/>
      <c r="D130" s="1"/>
      <c r="E130" s="1"/>
      <c r="F130" s="1"/>
    </row>
    <row r="131" spans="1:6" ht="14.5">
      <c r="A131" s="1"/>
      <c r="B131" s="1"/>
      <c r="C131" s="1"/>
      <c r="D131" s="1"/>
      <c r="E131" s="1"/>
      <c r="F131" s="1"/>
    </row>
    <row r="132" spans="1:6" ht="14.5">
      <c r="A132" s="1"/>
      <c r="B132" s="1"/>
      <c r="C132" s="1"/>
      <c r="D132" s="1"/>
      <c r="E132" s="1"/>
      <c r="F132" s="1"/>
    </row>
    <row r="133" spans="1:6" ht="14.5">
      <c r="A133" s="1"/>
      <c r="B133" s="1"/>
      <c r="C133" s="1"/>
      <c r="D133" s="1"/>
      <c r="E133" s="1"/>
      <c r="F133" s="1"/>
    </row>
    <row r="134" spans="1:6" ht="14.5">
      <c r="A134" s="1"/>
      <c r="B134" s="1"/>
      <c r="C134" s="1"/>
      <c r="D134" s="1"/>
      <c r="E134" s="1"/>
      <c r="F134" s="1"/>
    </row>
    <row r="135" spans="1:6" ht="14.5">
      <c r="A135" s="1"/>
      <c r="B135" s="1"/>
      <c r="C135" s="1"/>
      <c r="D135" s="1"/>
      <c r="E135" s="1"/>
      <c r="F135" s="1"/>
    </row>
    <row r="136" spans="1:6" ht="14.5">
      <c r="A136" s="1"/>
      <c r="B136" s="1"/>
      <c r="C136" s="1"/>
      <c r="D136" s="1"/>
      <c r="E136" s="1"/>
      <c r="F136" s="1"/>
    </row>
    <row r="137" spans="1:6" ht="14.5">
      <c r="A137" s="1"/>
      <c r="B137" s="1"/>
      <c r="C137" s="1"/>
      <c r="D137" s="1"/>
      <c r="E137" s="1"/>
      <c r="F137" s="1"/>
    </row>
    <row r="138" spans="1:6" ht="14.5">
      <c r="A138" s="1"/>
      <c r="B138" s="1"/>
      <c r="C138" s="1"/>
      <c r="D138" s="1"/>
      <c r="E138" s="1"/>
      <c r="F138" s="1"/>
    </row>
    <row r="139" spans="1:6" ht="14.5">
      <c r="A139" s="1"/>
      <c r="B139" s="1"/>
      <c r="C139" s="1"/>
      <c r="D139" s="1"/>
      <c r="E139" s="1"/>
      <c r="F139" s="1"/>
    </row>
    <row r="140" spans="1:6" ht="14.5">
      <c r="A140" s="1"/>
      <c r="B140" s="1"/>
      <c r="C140" s="1"/>
      <c r="D140" s="1"/>
      <c r="E140" s="1"/>
      <c r="F140" s="1"/>
    </row>
    <row r="141" spans="1:6" ht="14.5">
      <c r="A141" s="1"/>
      <c r="B141" s="1"/>
      <c r="C141" s="1"/>
      <c r="D141" s="1"/>
      <c r="E141" s="1"/>
      <c r="F141" s="1"/>
    </row>
    <row r="142" spans="1:6" ht="14.5">
      <c r="A142" s="1"/>
      <c r="B142" s="1"/>
      <c r="C142" s="1"/>
      <c r="D142" s="1"/>
      <c r="E142" s="1"/>
      <c r="F142" s="1"/>
    </row>
    <row r="143" spans="1:6" ht="14.5">
      <c r="A143" s="1"/>
      <c r="B143" s="1"/>
      <c r="C143" s="1"/>
      <c r="D143" s="1"/>
      <c r="E143" s="1"/>
      <c r="F143" s="1"/>
    </row>
    <row r="144" spans="1:6" ht="14.5">
      <c r="A144" s="1"/>
      <c r="B144" s="1"/>
      <c r="C144" s="1"/>
      <c r="D144" s="1"/>
      <c r="E144" s="1"/>
      <c r="F144" s="1"/>
    </row>
    <row r="145" spans="1:6" ht="14.5">
      <c r="A145" s="1"/>
      <c r="B145" s="1"/>
      <c r="C145" s="1"/>
      <c r="D145" s="1"/>
      <c r="E145" s="1"/>
      <c r="F145" s="1"/>
    </row>
    <row r="146" spans="1:6" ht="14.5">
      <c r="A146" s="1"/>
      <c r="B146" s="1"/>
      <c r="C146" s="1"/>
      <c r="D146" s="1"/>
      <c r="E146" s="1"/>
      <c r="F146" s="1"/>
    </row>
    <row r="147" spans="1:6" ht="14.5">
      <c r="A147" s="1"/>
      <c r="B147" s="1"/>
      <c r="C147" s="1"/>
      <c r="D147" s="1"/>
      <c r="E147" s="1"/>
      <c r="F147" s="1"/>
    </row>
    <row r="148" spans="1:6" ht="14.5">
      <c r="A148" s="1"/>
      <c r="B148" s="1"/>
      <c r="C148" s="1"/>
      <c r="D148" s="1"/>
      <c r="E148" s="1"/>
      <c r="F148" s="1"/>
    </row>
    <row r="149" spans="1:6" ht="14.5">
      <c r="A149" s="1"/>
      <c r="B149" s="1"/>
      <c r="C149" s="1"/>
      <c r="D149" s="1"/>
      <c r="E149" s="1"/>
      <c r="F149" s="1"/>
    </row>
    <row r="150" spans="1:6" ht="14.5">
      <c r="A150" s="1"/>
      <c r="B150" s="1"/>
      <c r="C150" s="1"/>
      <c r="D150" s="1"/>
      <c r="E150" s="1"/>
      <c r="F150" s="1"/>
    </row>
    <row r="151" spans="1:6" ht="14.5">
      <c r="A151" s="1"/>
      <c r="B151" s="1"/>
      <c r="C151" s="1"/>
      <c r="D151" s="1"/>
      <c r="E151" s="1"/>
      <c r="F151" s="1"/>
    </row>
    <row r="152" spans="1:6" ht="14.5">
      <c r="A152" s="1"/>
      <c r="B152" s="1"/>
      <c r="C152" s="1"/>
      <c r="D152" s="1"/>
      <c r="E152" s="1"/>
      <c r="F152" s="1"/>
    </row>
    <row r="153" spans="1:6" ht="14.5">
      <c r="A153" s="1"/>
      <c r="B153" s="1"/>
      <c r="C153" s="1"/>
      <c r="D153" s="1"/>
      <c r="E153" s="1"/>
      <c r="F153" s="1"/>
    </row>
    <row r="154" spans="1:6" ht="14.5">
      <c r="A154" s="1"/>
      <c r="B154" s="1"/>
      <c r="C154" s="1"/>
      <c r="D154" s="1"/>
      <c r="E154" s="1"/>
      <c r="F154" s="1"/>
    </row>
    <row r="155" spans="1:6" ht="14.5">
      <c r="A155" s="1"/>
      <c r="B155" s="1"/>
      <c r="C155" s="1"/>
      <c r="D155" s="1"/>
      <c r="E155" s="1"/>
      <c r="F155" s="1"/>
    </row>
    <row r="156" spans="1:6" ht="14.5">
      <c r="A156" s="1"/>
      <c r="B156" s="1"/>
      <c r="C156" s="1"/>
      <c r="D156" s="1"/>
      <c r="E156" s="1"/>
      <c r="F156" s="1"/>
    </row>
    <row r="157" spans="1:6" ht="14.5">
      <c r="A157" s="1"/>
      <c r="B157" s="1"/>
      <c r="C157" s="1"/>
      <c r="D157" s="1"/>
      <c r="E157" s="1"/>
      <c r="F157" s="1"/>
    </row>
    <row r="158" spans="1:6" ht="14.5">
      <c r="A158" s="1"/>
      <c r="B158" s="1"/>
      <c r="C158" s="1"/>
      <c r="D158" s="1"/>
      <c r="E158" s="1"/>
      <c r="F158" s="1"/>
    </row>
    <row r="159" spans="1:6" ht="14.5">
      <c r="A159" s="1"/>
      <c r="B159" s="1"/>
      <c r="C159" s="1"/>
      <c r="D159" s="1"/>
      <c r="E159" s="1"/>
      <c r="F159" s="1"/>
    </row>
    <row r="160" spans="1:6" ht="14.5">
      <c r="A160" s="1"/>
      <c r="B160" s="1"/>
      <c r="C160" s="1"/>
      <c r="D160" s="1"/>
      <c r="E160" s="1"/>
      <c r="F160" s="1"/>
    </row>
    <row r="161" spans="1:6" ht="14.5">
      <c r="A161" s="1"/>
      <c r="B161" s="1"/>
      <c r="C161" s="1"/>
      <c r="D161" s="1"/>
      <c r="E161" s="1"/>
      <c r="F161" s="1"/>
    </row>
    <row r="162" spans="1:6" ht="14.5">
      <c r="A162" s="1"/>
      <c r="B162" s="1"/>
      <c r="C162" s="1"/>
      <c r="D162" s="1"/>
      <c r="E162" s="1"/>
      <c r="F162" s="1"/>
    </row>
    <row r="163" spans="1:6" ht="14.5">
      <c r="A163" s="1"/>
      <c r="B163" s="1"/>
      <c r="C163" s="1"/>
      <c r="D163" s="1"/>
      <c r="E163" s="1"/>
      <c r="F163" s="1"/>
    </row>
    <row r="164" spans="1:6" ht="14.5">
      <c r="A164" s="1"/>
      <c r="B164" s="1"/>
      <c r="C164" s="1"/>
      <c r="D164" s="1"/>
      <c r="E164" s="1"/>
      <c r="F164" s="1"/>
    </row>
    <row r="165" spans="1:6" ht="14.5">
      <c r="A165" s="1"/>
      <c r="B165" s="1"/>
      <c r="C165" s="1"/>
      <c r="D165" s="1"/>
      <c r="E165" s="1"/>
      <c r="F165" s="1"/>
    </row>
    <row r="166" spans="1:6" ht="14.5">
      <c r="A166" s="1"/>
      <c r="B166" s="1"/>
      <c r="C166" s="1"/>
      <c r="D166" s="1"/>
      <c r="E166" s="1"/>
      <c r="F166" s="1"/>
    </row>
    <row r="167" spans="1:6" ht="14.5">
      <c r="A167" s="1"/>
      <c r="B167" s="1"/>
      <c r="C167" s="1"/>
      <c r="D167" s="1"/>
      <c r="E167" s="1"/>
      <c r="F167" s="1"/>
    </row>
    <row r="168" spans="1:6" ht="14.5">
      <c r="A168" s="1"/>
      <c r="B168" s="1"/>
      <c r="C168" s="1"/>
      <c r="D168" s="1"/>
      <c r="E168" s="1"/>
      <c r="F168" s="1"/>
    </row>
    <row r="169" spans="1:6" ht="14.5">
      <c r="A169" s="1"/>
      <c r="B169" s="1"/>
      <c r="C169" s="1"/>
      <c r="D169" s="1"/>
      <c r="E169" s="1"/>
      <c r="F169" s="1"/>
    </row>
    <row r="170" spans="1:6" ht="14.5">
      <c r="A170" s="1"/>
      <c r="B170" s="1"/>
      <c r="C170" s="1"/>
      <c r="D170" s="1"/>
      <c r="E170" s="1"/>
      <c r="F170" s="1"/>
    </row>
    <row r="171" spans="1:6" ht="14.5">
      <c r="A171" s="1"/>
      <c r="B171" s="1"/>
      <c r="C171" s="1"/>
      <c r="D171" s="1"/>
      <c r="E171" s="1"/>
      <c r="F171" s="1"/>
    </row>
    <row r="172" spans="1:6" ht="14.5">
      <c r="A172" s="1"/>
      <c r="B172" s="1"/>
      <c r="C172" s="1"/>
      <c r="D172" s="1"/>
      <c r="E172" s="1"/>
      <c r="F172" s="1"/>
    </row>
    <row r="173" spans="1:6" ht="14.5">
      <c r="A173" s="1"/>
      <c r="B173" s="1"/>
      <c r="C173" s="1"/>
      <c r="D173" s="1"/>
      <c r="E173" s="1"/>
      <c r="F173" s="1"/>
    </row>
    <row r="174" spans="1:6" ht="14.5">
      <c r="A174" s="1"/>
      <c r="B174" s="1"/>
      <c r="C174" s="1"/>
      <c r="D174" s="1"/>
      <c r="E174" s="1"/>
      <c r="F174" s="1"/>
    </row>
    <row r="175" spans="1:6" ht="14.5">
      <c r="A175" s="1"/>
      <c r="B175" s="1"/>
      <c r="C175" s="1"/>
      <c r="D175" s="1"/>
      <c r="E175" s="1"/>
      <c r="F175" s="1"/>
    </row>
    <row r="176" spans="1:6" ht="14.5">
      <c r="A176" s="1"/>
      <c r="B176" s="1"/>
      <c r="C176" s="1"/>
      <c r="D176" s="1"/>
      <c r="E176" s="1"/>
      <c r="F176" s="1"/>
    </row>
    <row r="177" spans="1:6" ht="14.5">
      <c r="A177" s="1"/>
      <c r="B177" s="1"/>
      <c r="C177" s="1"/>
      <c r="D177" s="1"/>
      <c r="E177" s="1"/>
      <c r="F177" s="1"/>
    </row>
    <row r="178" spans="1:6" ht="14.5">
      <c r="A178" s="1"/>
      <c r="B178" s="1"/>
      <c r="C178" s="1"/>
      <c r="D178" s="1"/>
      <c r="E178" s="1"/>
      <c r="F178" s="1"/>
    </row>
    <row r="179" spans="1:6" ht="14.5">
      <c r="A179" s="1"/>
      <c r="B179" s="1"/>
      <c r="C179" s="1"/>
      <c r="D179" s="1"/>
      <c r="E179" s="1"/>
      <c r="F179" s="1"/>
    </row>
    <row r="180" spans="1:6" ht="14.5">
      <c r="A180" s="1"/>
      <c r="B180" s="1"/>
      <c r="C180" s="1"/>
      <c r="D180" s="1"/>
      <c r="E180" s="1"/>
      <c r="F180" s="1"/>
    </row>
    <row r="181" spans="1:6" ht="14.5">
      <c r="A181" s="1"/>
      <c r="B181" s="1"/>
      <c r="C181" s="1"/>
      <c r="D181" s="1"/>
      <c r="E181" s="1"/>
      <c r="F181" s="1"/>
    </row>
    <row r="182" spans="1:6" ht="14.5">
      <c r="A182" s="1"/>
      <c r="B182" s="1"/>
      <c r="C182" s="1"/>
      <c r="D182" s="1"/>
      <c r="E182" s="1"/>
      <c r="F182" s="1"/>
    </row>
    <row r="183" spans="1:6" ht="14.5">
      <c r="A183" s="1"/>
      <c r="B183" s="1"/>
      <c r="C183" s="1"/>
      <c r="D183" s="1"/>
      <c r="E183" s="1"/>
      <c r="F183" s="1"/>
    </row>
    <row r="184" spans="1:6" ht="14.5">
      <c r="A184" s="1"/>
      <c r="B184" s="1"/>
      <c r="C184" s="1"/>
      <c r="D184" s="1"/>
      <c r="E184" s="1"/>
      <c r="F184" s="1"/>
    </row>
    <row r="185" spans="1:6" ht="14.5">
      <c r="A185" s="1"/>
      <c r="B185" s="1"/>
      <c r="C185" s="1"/>
      <c r="D185" s="1"/>
      <c r="E185" s="1"/>
      <c r="F185" s="1"/>
    </row>
    <row r="186" spans="1:6" ht="14.5">
      <c r="A186" s="1"/>
      <c r="B186" s="1"/>
      <c r="C186" s="1"/>
      <c r="D186" s="1"/>
      <c r="E186" s="1"/>
      <c r="F186" s="1"/>
    </row>
    <row r="187" spans="1:6" ht="14.5">
      <c r="A187" s="1"/>
      <c r="B187" s="1"/>
      <c r="C187" s="1"/>
      <c r="D187" s="1"/>
      <c r="E187" s="1"/>
      <c r="F187" s="1"/>
    </row>
    <row r="188" spans="1:6" ht="14.5">
      <c r="A188" s="1"/>
      <c r="B188" s="1"/>
      <c r="C188" s="1"/>
      <c r="D188" s="1"/>
      <c r="E188" s="1"/>
      <c r="F188" s="1"/>
    </row>
    <row r="189" spans="1:6" ht="14.5">
      <c r="A189" s="1"/>
      <c r="B189" s="1"/>
      <c r="C189" s="1"/>
      <c r="D189" s="1"/>
      <c r="E189" s="1"/>
      <c r="F189" s="1"/>
    </row>
    <row r="190" spans="1:6" ht="14.5">
      <c r="A190" s="1"/>
      <c r="B190" s="1"/>
      <c r="C190" s="1"/>
      <c r="D190" s="1"/>
      <c r="E190" s="1"/>
      <c r="F190" s="1"/>
    </row>
    <row r="191" spans="1:6" ht="14.5">
      <c r="A191" s="1"/>
      <c r="B191" s="1"/>
      <c r="C191" s="1"/>
      <c r="D191" s="1"/>
      <c r="E191" s="1"/>
      <c r="F191" s="1"/>
    </row>
    <row r="192" spans="1:6" ht="14.5">
      <c r="A192" s="1"/>
      <c r="B192" s="1"/>
      <c r="C192" s="1"/>
      <c r="D192" s="1"/>
      <c r="E192" s="1"/>
      <c r="F192" s="1"/>
    </row>
    <row r="193" spans="1:6" ht="14.5">
      <c r="A193" s="1"/>
      <c r="B193" s="1"/>
      <c r="C193" s="1"/>
      <c r="D193" s="1"/>
      <c r="E193" s="1"/>
      <c r="F193" s="1"/>
    </row>
    <row r="194" spans="1:6" ht="14.5">
      <c r="A194" s="1"/>
      <c r="B194" s="1"/>
      <c r="C194" s="1"/>
      <c r="D194" s="1"/>
      <c r="E194" s="1"/>
      <c r="F194" s="1"/>
    </row>
    <row r="195" spans="1:6" ht="14.5">
      <c r="A195" s="1"/>
      <c r="B195" s="1"/>
      <c r="C195" s="1"/>
      <c r="D195" s="1"/>
      <c r="E195" s="1"/>
      <c r="F195" s="1"/>
    </row>
    <row r="196" spans="1:6" ht="14.5">
      <c r="A196" s="1"/>
      <c r="B196" s="1"/>
      <c r="C196" s="1"/>
      <c r="D196" s="1"/>
      <c r="E196" s="1"/>
      <c r="F196" s="1"/>
    </row>
    <row r="197" spans="1:6" ht="14.5">
      <c r="A197" s="1"/>
      <c r="B197" s="1"/>
      <c r="C197" s="1"/>
      <c r="D197" s="1"/>
      <c r="E197" s="1"/>
      <c r="F197" s="1"/>
    </row>
    <row r="198" spans="1:6" ht="14.5">
      <c r="A198" s="1"/>
      <c r="B198" s="1"/>
      <c r="C198" s="1"/>
      <c r="D198" s="1"/>
      <c r="E198" s="1"/>
      <c r="F198" s="1"/>
    </row>
    <row r="199" spans="1:6" ht="14.5">
      <c r="A199" s="1"/>
      <c r="B199" s="1"/>
      <c r="C199" s="1"/>
      <c r="D199" s="1"/>
      <c r="E199" s="1"/>
      <c r="F199" s="1"/>
    </row>
    <row r="200" spans="1:6" ht="14.5">
      <c r="A200" s="1"/>
      <c r="B200" s="1"/>
      <c r="C200" s="1"/>
      <c r="D200" s="1"/>
      <c r="E200" s="1"/>
      <c r="F200" s="1"/>
    </row>
  </sheetData>
  <sheetProtection sheet="1" objects="1" scenarios="1"/>
  <mergeCells count="3">
    <mergeCell ref="A1:F1"/>
    <mergeCell ref="A2:F3"/>
    <mergeCell ref="A20:F20"/>
  </mergeCells>
  <conditionalFormatting sqref="D6:D17">
    <cfRule type="cellIs" dxfId="5" priority="5" operator="lessThan">
      <formula>0</formula>
    </cfRule>
    <cfRule type="cellIs" dxfId="4" priority="6" operator="greaterThan">
      <formula>0</formula>
    </cfRule>
  </conditionalFormatting>
  <printOptions horizontalCentered="1"/>
  <pageMargins left="0.7" right="0.7" top="0.75" bottom="0.75" header="0.3" footer="0.3"/>
  <pageSetup orientation="landscape" r:id="rId1"/>
  <headerFooter>
    <oddFooter>&amp;L_x000D_&amp;1#&amp;"Aptos"&amp;10&amp;K000000 Classification: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00"/>
  <sheetViews>
    <sheetView topLeftCell="A14" workbookViewId="0">
      <selection activeCell="A2" sqref="A2:F3"/>
    </sheetView>
  </sheetViews>
  <sheetFormatPr defaultRowHeight="14"/>
  <cols>
    <col min="1" max="1" width="18.33203125" customWidth="1"/>
    <col min="2" max="3" width="13" customWidth="1"/>
    <col min="4" max="4" width="18.33203125" customWidth="1"/>
    <col min="5" max="5" width="15.33203125" customWidth="1"/>
    <col min="6" max="6" width="12" customWidth="1"/>
  </cols>
  <sheetData>
    <row r="1" spans="1:7" ht="30" customHeight="1">
      <c r="A1" s="295" t="s">
        <v>235</v>
      </c>
      <c r="B1" s="296"/>
      <c r="C1" s="296"/>
      <c r="D1" s="296"/>
      <c r="E1" s="297" t="s">
        <v>236</v>
      </c>
      <c r="F1" s="298"/>
      <c r="G1" s="1"/>
    </row>
    <row r="2" spans="1:7" ht="22" customHeight="1">
      <c r="A2" s="279" t="s">
        <v>58</v>
      </c>
      <c r="B2" s="282"/>
      <c r="C2" s="282"/>
      <c r="D2" s="282"/>
      <c r="E2" s="282"/>
      <c r="F2" s="283"/>
      <c r="G2" s="1"/>
    </row>
    <row r="3" spans="1:7" ht="22" customHeight="1">
      <c r="A3" s="284"/>
      <c r="B3" s="282"/>
      <c r="C3" s="282"/>
      <c r="D3" s="282"/>
      <c r="E3" s="282"/>
      <c r="F3" s="283"/>
      <c r="G3" s="1"/>
    </row>
    <row r="4" spans="1:7" ht="14.5">
      <c r="A4" s="38"/>
      <c r="B4" s="39"/>
      <c r="C4" s="39"/>
      <c r="D4" s="39"/>
      <c r="E4" s="39"/>
      <c r="F4" s="40"/>
      <c r="G4" s="1"/>
    </row>
    <row r="5" spans="1:7" ht="24" customHeight="1">
      <c r="A5" s="285" t="s">
        <v>59</v>
      </c>
      <c r="B5" s="286"/>
      <c r="C5" s="287"/>
      <c r="D5" s="288"/>
      <c r="E5" s="288"/>
      <c r="F5" s="289"/>
      <c r="G5" s="1"/>
    </row>
    <row r="6" spans="1:7" ht="22" customHeight="1">
      <c r="A6" s="52" t="s">
        <v>54</v>
      </c>
      <c r="B6" s="28">
        <f>IF(COUNT('PROGRESS TRACKER'!B6:B17)=0,"",SUM('PROGRESS TRACKER'!B6:B17))</f>
        <v>0</v>
      </c>
      <c r="C6" s="24"/>
      <c r="D6" s="164" t="s">
        <v>265</v>
      </c>
      <c r="E6" s="166">
        <f>'MY MONEY FLOW'!C97*12</f>
        <v>0</v>
      </c>
      <c r="F6" s="27"/>
      <c r="G6" s="1"/>
    </row>
    <row r="7" spans="1:7" ht="22" customHeight="1">
      <c r="A7" s="52" t="s">
        <v>211</v>
      </c>
      <c r="B7" s="28">
        <f>IF(COUNT('PROGRESS TRACKER'!B6:B17)=0,"",SUM('PROGRESS TRACKER'!C6:C17))</f>
        <v>0</v>
      </c>
      <c r="C7" s="24"/>
      <c r="D7" s="164" t="s">
        <v>266</v>
      </c>
      <c r="E7" s="166">
        <f>B6-E6</f>
        <v>0</v>
      </c>
      <c r="F7" s="27"/>
      <c r="G7" s="1"/>
    </row>
    <row r="8" spans="1:7" ht="22" customHeight="1">
      <c r="A8" s="52" t="s">
        <v>55</v>
      </c>
      <c r="B8" s="28">
        <f>IF(COUNT('PROGRESS TRACKER'!B6:B17)=0,"",SUM('PROGRESS TRACKER'!D6:D17))</f>
        <v>0</v>
      </c>
      <c r="C8" s="24"/>
      <c r="D8" s="164" t="s">
        <v>267</v>
      </c>
      <c r="E8" s="166">
        <f ca="1">B7-('MY MONEY FLOW'!C98*12)</f>
        <v>0</v>
      </c>
      <c r="F8" s="27"/>
      <c r="G8" s="1"/>
    </row>
    <row r="9" spans="1:7" ht="22" customHeight="1">
      <c r="A9" s="52" t="s">
        <v>56</v>
      </c>
      <c r="B9" s="28">
        <f>IF(COUNT('PROGRESS TRACKER'!B6:B17)=0,"",SUM('PROGRESS TRACKER'!E6:E17))</f>
        <v>0</v>
      </c>
      <c r="C9" s="24"/>
      <c r="D9" s="164" t="s">
        <v>268</v>
      </c>
      <c r="E9" s="167" t="str">
        <f>IF(B6=0,"",B9/B6)</f>
        <v/>
      </c>
      <c r="F9" s="27"/>
      <c r="G9" s="1"/>
    </row>
    <row r="10" spans="1:7" ht="22" customHeight="1">
      <c r="A10" s="52" t="s">
        <v>60</v>
      </c>
      <c r="B10" s="28">
        <f>IF(COUNT('PROGRESS TRACKER'!B6:B17)=0,"",COUNTIF('PROGRESS TRACKER'!F6:F17,"Deficit"))</f>
        <v>0</v>
      </c>
      <c r="C10" s="24"/>
      <c r="D10" s="164" t="s">
        <v>269</v>
      </c>
      <c r="E10" s="165">
        <f>'MY MONEY FLOW'!H5+B9</f>
        <v>0</v>
      </c>
      <c r="F10" s="27"/>
      <c r="G10" s="1"/>
    </row>
    <row r="11" spans="1:7" ht="22" customHeight="1">
      <c r="A11" s="52"/>
      <c r="B11" s="26"/>
      <c r="C11" s="24"/>
      <c r="D11" s="164" t="s">
        <v>272</v>
      </c>
      <c r="E11" s="165">
        <f>MAX(0,'MY MONEY FLOW'!J5-SUM('MY MONEY FLOW'!D67:O67))</f>
        <v>0</v>
      </c>
      <c r="F11" s="27"/>
      <c r="G11" s="1"/>
    </row>
    <row r="12" spans="1:7" ht="24" customHeight="1">
      <c r="A12" s="285" t="s">
        <v>61</v>
      </c>
      <c r="B12" s="286"/>
      <c r="C12" s="287"/>
      <c r="D12" s="290"/>
      <c r="E12" s="286"/>
      <c r="F12" s="291"/>
      <c r="G12" s="1"/>
    </row>
    <row r="13" spans="1:7" ht="24" customHeight="1">
      <c r="A13" s="53" t="s">
        <v>53</v>
      </c>
      <c r="B13" s="54" t="s">
        <v>54</v>
      </c>
      <c r="C13" s="55" t="s">
        <v>217</v>
      </c>
      <c r="D13" s="56" t="s">
        <v>55</v>
      </c>
      <c r="E13" s="54" t="s">
        <v>56</v>
      </c>
      <c r="F13" s="57" t="s">
        <v>44</v>
      </c>
      <c r="G13" s="1"/>
    </row>
    <row r="14" spans="1:7" ht="18" customHeight="1">
      <c r="A14" s="170">
        <f>IF('PROGRESS TRACKER'!B6="","",'PROGRESS TRACKER'!A6)</f>
        <v>46266</v>
      </c>
      <c r="B14" s="28">
        <f>IF('PROGRESS TRACKER'!B6="","",'PROGRESS TRACKER'!B6)</f>
        <v>0</v>
      </c>
      <c r="C14" s="28">
        <f>IF('PROGRESS TRACKER'!B6="","",'PROGRESS TRACKER'!C6)</f>
        <v>0</v>
      </c>
      <c r="D14" s="28">
        <f>IF('PROGRESS TRACKER'!B6="","",'PROGRESS TRACKER'!D6)</f>
        <v>0</v>
      </c>
      <c r="E14" s="28">
        <f>IF('PROGRESS TRACKER'!B6="","",'PROGRESS TRACKER'!E6)</f>
        <v>0</v>
      </c>
      <c r="F14" s="37" t="str">
        <f>IF('PROGRESS TRACKER'!B6="","",'PROGRESS TRACKER'!F6)</f>
        <v>No margin</v>
      </c>
      <c r="G14" s="1"/>
    </row>
    <row r="15" spans="1:7" ht="18" customHeight="1">
      <c r="A15" s="170">
        <f>IF('PROGRESS TRACKER'!B7="","",'PROGRESS TRACKER'!A7)</f>
        <v>46296</v>
      </c>
      <c r="B15" s="28">
        <f>IF('PROGRESS TRACKER'!B7="","",'PROGRESS TRACKER'!B7)</f>
        <v>0</v>
      </c>
      <c r="C15" s="28">
        <f>IF('PROGRESS TRACKER'!B7="","",'PROGRESS TRACKER'!C7)</f>
        <v>0</v>
      </c>
      <c r="D15" s="28">
        <f>IF('PROGRESS TRACKER'!B7="","",'PROGRESS TRACKER'!D7)</f>
        <v>0</v>
      </c>
      <c r="E15" s="28">
        <f>IF('PROGRESS TRACKER'!B7="","",'PROGRESS TRACKER'!E7)</f>
        <v>0</v>
      </c>
      <c r="F15" s="37" t="str">
        <f>IF('PROGRESS TRACKER'!B7="","",'PROGRESS TRACKER'!F7)</f>
        <v>No margin</v>
      </c>
      <c r="G15" s="1"/>
    </row>
    <row r="16" spans="1:7" ht="18" customHeight="1">
      <c r="A16" s="170">
        <f>IF('PROGRESS TRACKER'!B8="","",'PROGRESS TRACKER'!A8)</f>
        <v>46327</v>
      </c>
      <c r="B16" s="28">
        <f>IF('PROGRESS TRACKER'!B8="","",'PROGRESS TRACKER'!B8)</f>
        <v>0</v>
      </c>
      <c r="C16" s="28">
        <f>IF('PROGRESS TRACKER'!B8="","",'PROGRESS TRACKER'!C8)</f>
        <v>0</v>
      </c>
      <c r="D16" s="28">
        <f>IF('PROGRESS TRACKER'!B8="","",'PROGRESS TRACKER'!D8)</f>
        <v>0</v>
      </c>
      <c r="E16" s="28">
        <f>IF('PROGRESS TRACKER'!B8="","",'PROGRESS TRACKER'!E8)</f>
        <v>0</v>
      </c>
      <c r="F16" s="37" t="str">
        <f>IF('PROGRESS TRACKER'!B8="","",'PROGRESS TRACKER'!F8)</f>
        <v>No margin</v>
      </c>
      <c r="G16" s="1"/>
    </row>
    <row r="17" spans="1:7" ht="18" customHeight="1">
      <c r="A17" s="170">
        <f>IF('PROGRESS TRACKER'!B9="","",'PROGRESS TRACKER'!A9)</f>
        <v>46357</v>
      </c>
      <c r="B17" s="28">
        <f>IF('PROGRESS TRACKER'!B9="","",'PROGRESS TRACKER'!B9)</f>
        <v>0</v>
      </c>
      <c r="C17" s="28">
        <f>IF('PROGRESS TRACKER'!B9="","",'PROGRESS TRACKER'!C9)</f>
        <v>0</v>
      </c>
      <c r="D17" s="28">
        <f>IF('PROGRESS TRACKER'!B9="","",'PROGRESS TRACKER'!D9)</f>
        <v>0</v>
      </c>
      <c r="E17" s="28">
        <f>IF('PROGRESS TRACKER'!B9="","",'PROGRESS TRACKER'!E9)</f>
        <v>0</v>
      </c>
      <c r="F17" s="37" t="str">
        <f>IF('PROGRESS TRACKER'!B9="","",'PROGRESS TRACKER'!F9)</f>
        <v>No margin</v>
      </c>
      <c r="G17" s="1"/>
    </row>
    <row r="18" spans="1:7" ht="18" customHeight="1">
      <c r="A18" s="170">
        <f>IF('PROGRESS TRACKER'!B10="","",'PROGRESS TRACKER'!A10)</f>
        <v>46388</v>
      </c>
      <c r="B18" s="28">
        <f>IF('PROGRESS TRACKER'!B10="","",'PROGRESS TRACKER'!B10)</f>
        <v>0</v>
      </c>
      <c r="C18" s="28">
        <f>IF('PROGRESS TRACKER'!B10="","",'PROGRESS TRACKER'!C10)</f>
        <v>0</v>
      </c>
      <c r="D18" s="28">
        <f>IF('PROGRESS TRACKER'!B10="","",'PROGRESS TRACKER'!D10)</f>
        <v>0</v>
      </c>
      <c r="E18" s="28">
        <f>IF('PROGRESS TRACKER'!B10="","",'PROGRESS TRACKER'!E10)</f>
        <v>0</v>
      </c>
      <c r="F18" s="37" t="str">
        <f>IF('PROGRESS TRACKER'!B10="","",'PROGRESS TRACKER'!F10)</f>
        <v>No margin</v>
      </c>
      <c r="G18" s="1"/>
    </row>
    <row r="19" spans="1:7" ht="18" customHeight="1">
      <c r="A19" s="170">
        <f>IF('PROGRESS TRACKER'!B11="","",'PROGRESS TRACKER'!A11)</f>
        <v>46419</v>
      </c>
      <c r="B19" s="28">
        <f>IF('PROGRESS TRACKER'!B11="","",'PROGRESS TRACKER'!B11)</f>
        <v>0</v>
      </c>
      <c r="C19" s="28">
        <f>IF('PROGRESS TRACKER'!B11="","",'PROGRESS TRACKER'!C11)</f>
        <v>0</v>
      </c>
      <c r="D19" s="28">
        <f>IF('PROGRESS TRACKER'!B11="","",'PROGRESS TRACKER'!D11)</f>
        <v>0</v>
      </c>
      <c r="E19" s="28">
        <f>IF('PROGRESS TRACKER'!B11="","",'PROGRESS TRACKER'!E11)</f>
        <v>0</v>
      </c>
      <c r="F19" s="37" t="str">
        <f>IF('PROGRESS TRACKER'!B11="","",'PROGRESS TRACKER'!F11)</f>
        <v>No margin</v>
      </c>
      <c r="G19" s="1"/>
    </row>
    <row r="20" spans="1:7" ht="18" customHeight="1">
      <c r="A20" s="170">
        <f>IF('PROGRESS TRACKER'!B12="","",'PROGRESS TRACKER'!A12)</f>
        <v>46447</v>
      </c>
      <c r="B20" s="28">
        <f>IF('PROGRESS TRACKER'!B12="","",'PROGRESS TRACKER'!B12)</f>
        <v>0</v>
      </c>
      <c r="C20" s="28">
        <f>IF('PROGRESS TRACKER'!B12="","",'PROGRESS TRACKER'!C12)</f>
        <v>0</v>
      </c>
      <c r="D20" s="28">
        <f>IF('PROGRESS TRACKER'!B12="","",'PROGRESS TRACKER'!D12)</f>
        <v>0</v>
      </c>
      <c r="E20" s="28">
        <f>IF('PROGRESS TRACKER'!B12="","",'PROGRESS TRACKER'!E12)</f>
        <v>0</v>
      </c>
      <c r="F20" s="37" t="str">
        <f>IF('PROGRESS TRACKER'!B12="","",'PROGRESS TRACKER'!F12)</f>
        <v>No margin</v>
      </c>
      <c r="G20" s="1"/>
    </row>
    <row r="21" spans="1:7" ht="18" customHeight="1">
      <c r="A21" s="170">
        <f>IF('PROGRESS TRACKER'!B13="","",'PROGRESS TRACKER'!A13)</f>
        <v>46478</v>
      </c>
      <c r="B21" s="28">
        <f>IF('PROGRESS TRACKER'!B13="","",'PROGRESS TRACKER'!B13)</f>
        <v>0</v>
      </c>
      <c r="C21" s="28">
        <f>IF('PROGRESS TRACKER'!B13="","",'PROGRESS TRACKER'!C13)</f>
        <v>0</v>
      </c>
      <c r="D21" s="28">
        <f>IF('PROGRESS TRACKER'!B13="","",'PROGRESS TRACKER'!D13)</f>
        <v>0</v>
      </c>
      <c r="E21" s="28">
        <f>IF('PROGRESS TRACKER'!B13="","",'PROGRESS TRACKER'!E13)</f>
        <v>0</v>
      </c>
      <c r="F21" s="37" t="str">
        <f>IF('PROGRESS TRACKER'!B13="","",'PROGRESS TRACKER'!F13)</f>
        <v>No margin</v>
      </c>
      <c r="G21" s="1"/>
    </row>
    <row r="22" spans="1:7" ht="18" customHeight="1">
      <c r="A22" s="170">
        <f>IF('PROGRESS TRACKER'!B14="","",'PROGRESS TRACKER'!A14)</f>
        <v>46508</v>
      </c>
      <c r="B22" s="28">
        <f>IF('PROGRESS TRACKER'!B14="","",'PROGRESS TRACKER'!B14)</f>
        <v>0</v>
      </c>
      <c r="C22" s="28">
        <f>IF('PROGRESS TRACKER'!B14="","",'PROGRESS TRACKER'!C14)</f>
        <v>0</v>
      </c>
      <c r="D22" s="28">
        <f>IF('PROGRESS TRACKER'!B14="","",'PROGRESS TRACKER'!D14)</f>
        <v>0</v>
      </c>
      <c r="E22" s="28">
        <f>IF('PROGRESS TRACKER'!B14="","",'PROGRESS TRACKER'!E14)</f>
        <v>0</v>
      </c>
      <c r="F22" s="37" t="str">
        <f>IF('PROGRESS TRACKER'!B14="","",'PROGRESS TRACKER'!F14)</f>
        <v>No margin</v>
      </c>
      <c r="G22" s="1"/>
    </row>
    <row r="23" spans="1:7" ht="18" customHeight="1">
      <c r="A23" s="170">
        <f>IF('PROGRESS TRACKER'!B15="","",'PROGRESS TRACKER'!A15)</f>
        <v>46539</v>
      </c>
      <c r="B23" s="28">
        <f>IF('PROGRESS TRACKER'!B15="","",'PROGRESS TRACKER'!B15)</f>
        <v>0</v>
      </c>
      <c r="C23" s="28">
        <f>IF('PROGRESS TRACKER'!B15="","",'PROGRESS TRACKER'!C15)</f>
        <v>0</v>
      </c>
      <c r="D23" s="28">
        <f>IF('PROGRESS TRACKER'!B15="","",'PROGRESS TRACKER'!D15)</f>
        <v>0</v>
      </c>
      <c r="E23" s="28">
        <f>IF('PROGRESS TRACKER'!B15="","",'PROGRESS TRACKER'!E15)</f>
        <v>0</v>
      </c>
      <c r="F23" s="37" t="str">
        <f>IF('PROGRESS TRACKER'!B15="","",'PROGRESS TRACKER'!F15)</f>
        <v>No margin</v>
      </c>
      <c r="G23" s="1"/>
    </row>
    <row r="24" spans="1:7" ht="18" customHeight="1">
      <c r="A24" s="170">
        <f>IF('PROGRESS TRACKER'!B16="","",'PROGRESS TRACKER'!A16)</f>
        <v>46569</v>
      </c>
      <c r="B24" s="28">
        <f>IF('PROGRESS TRACKER'!B16="","",'PROGRESS TRACKER'!B16)</f>
        <v>0</v>
      </c>
      <c r="C24" s="28">
        <f>IF('PROGRESS TRACKER'!B16="","",'PROGRESS TRACKER'!C16)</f>
        <v>0</v>
      </c>
      <c r="D24" s="28">
        <f>IF('PROGRESS TRACKER'!B16="","",'PROGRESS TRACKER'!D16)</f>
        <v>0</v>
      </c>
      <c r="E24" s="28">
        <f>IF('PROGRESS TRACKER'!B16="","",'PROGRESS TRACKER'!E16)</f>
        <v>0</v>
      </c>
      <c r="F24" s="37" t="str">
        <f>IF('PROGRESS TRACKER'!B16="","",'PROGRESS TRACKER'!F16)</f>
        <v>No margin</v>
      </c>
      <c r="G24" s="1"/>
    </row>
    <row r="25" spans="1:7" ht="18" customHeight="1">
      <c r="A25" s="170">
        <f>IF('PROGRESS TRACKER'!B17="","",'PROGRESS TRACKER'!A17)</f>
        <v>46600</v>
      </c>
      <c r="B25" s="28">
        <f>IF('PROGRESS TRACKER'!B17="","",'PROGRESS TRACKER'!B17)</f>
        <v>0</v>
      </c>
      <c r="C25" s="28">
        <f>IF('PROGRESS TRACKER'!B17="","",'PROGRESS TRACKER'!C17)</f>
        <v>0</v>
      </c>
      <c r="D25" s="28">
        <f>IF('PROGRESS TRACKER'!B17="","",'PROGRESS TRACKER'!D17)</f>
        <v>0</v>
      </c>
      <c r="E25" s="28">
        <f>IF('PROGRESS TRACKER'!B17="","",'PROGRESS TRACKER'!E17)</f>
        <v>0</v>
      </c>
      <c r="F25" s="37" t="str">
        <f>IF('PROGRESS TRACKER'!B17="","",'PROGRESS TRACKER'!F17)</f>
        <v>No margin</v>
      </c>
      <c r="G25" s="1"/>
    </row>
    <row r="26" spans="1:7" ht="14.5">
      <c r="A26" s="84"/>
      <c r="B26" s="68"/>
      <c r="C26" s="68"/>
      <c r="D26" s="68"/>
      <c r="E26" s="68"/>
      <c r="F26" s="69"/>
      <c r="G26" s="1"/>
    </row>
    <row r="27" spans="1:7" ht="14.5">
      <c r="A27" s="65"/>
      <c r="B27" s="66"/>
      <c r="C27" s="66"/>
      <c r="D27" s="66"/>
      <c r="E27" s="66"/>
      <c r="F27" s="74"/>
      <c r="G27" s="1"/>
    </row>
    <row r="28" spans="1:7" ht="24" customHeight="1">
      <c r="A28" s="292" t="s">
        <v>62</v>
      </c>
      <c r="B28" s="293"/>
      <c r="C28" s="293"/>
      <c r="D28" s="293"/>
      <c r="E28" s="293"/>
      <c r="F28" s="294"/>
      <c r="G28" s="1"/>
    </row>
    <row r="29" spans="1:7" ht="24" customHeight="1">
      <c r="A29" s="279" t="s">
        <v>63</v>
      </c>
      <c r="B29" s="280"/>
      <c r="C29" s="280"/>
      <c r="D29" s="280"/>
      <c r="E29" s="280"/>
      <c r="F29" s="281"/>
      <c r="G29" s="1"/>
    </row>
    <row r="30" spans="1:7" ht="24" customHeight="1">
      <c r="A30" s="279"/>
      <c r="B30" s="280"/>
      <c r="C30" s="280"/>
      <c r="D30" s="280"/>
      <c r="E30" s="280"/>
      <c r="F30" s="281"/>
      <c r="G30" s="1"/>
    </row>
    <row r="31" spans="1:7" ht="14.5">
      <c r="A31" s="104"/>
      <c r="B31" s="105"/>
      <c r="C31" s="105"/>
      <c r="D31" s="105"/>
      <c r="E31" s="105"/>
      <c r="F31" s="106"/>
      <c r="G31" s="1"/>
    </row>
    <row r="32" spans="1:7" ht="14.5">
      <c r="A32" s="104"/>
      <c r="B32" s="105"/>
      <c r="C32" s="105"/>
      <c r="D32" s="105"/>
      <c r="E32" s="105"/>
      <c r="F32" s="106"/>
      <c r="G32" s="1"/>
    </row>
    <row r="33" spans="1:7" ht="14.5">
      <c r="A33" s="104"/>
      <c r="B33" s="105"/>
      <c r="C33" s="105"/>
      <c r="D33" s="105"/>
      <c r="E33" s="105"/>
      <c r="F33" s="106"/>
      <c r="G33" s="1"/>
    </row>
    <row r="34" spans="1:7" ht="14.5">
      <c r="A34" s="104"/>
      <c r="B34" s="105"/>
      <c r="C34" s="105"/>
      <c r="D34" s="105"/>
      <c r="E34" s="105"/>
      <c r="F34" s="106"/>
      <c r="G34" s="1"/>
    </row>
    <row r="35" spans="1:7" ht="14.5">
      <c r="A35" s="104"/>
      <c r="B35" s="105"/>
      <c r="C35" s="105"/>
      <c r="D35" s="105"/>
      <c r="E35" s="105"/>
      <c r="F35" s="106"/>
      <c r="G35" s="1"/>
    </row>
    <row r="36" spans="1:7" ht="14.5">
      <c r="A36" s="104"/>
      <c r="B36" s="105"/>
      <c r="C36" s="105"/>
      <c r="D36" s="105"/>
      <c r="E36" s="105"/>
      <c r="F36" s="106"/>
      <c r="G36" s="1"/>
    </row>
    <row r="37" spans="1:7" ht="14.5">
      <c r="A37" s="104"/>
      <c r="B37" s="105"/>
      <c r="C37" s="105"/>
      <c r="D37" s="105"/>
      <c r="E37" s="105"/>
      <c r="F37" s="106"/>
      <c r="G37" s="1"/>
    </row>
    <row r="38" spans="1:7" ht="14.5">
      <c r="A38" s="104"/>
      <c r="B38" s="105"/>
      <c r="C38" s="105"/>
      <c r="D38" s="105"/>
      <c r="E38" s="105"/>
      <c r="F38" s="106"/>
      <c r="G38" s="1"/>
    </row>
    <row r="39" spans="1:7" ht="14.5">
      <c r="A39" s="104"/>
      <c r="B39" s="105"/>
      <c r="C39" s="105"/>
      <c r="D39" s="105"/>
      <c r="E39" s="105"/>
      <c r="F39" s="106"/>
      <c r="G39" s="1"/>
    </row>
    <row r="40" spans="1:7" ht="14.5">
      <c r="A40" s="104"/>
      <c r="B40" s="105"/>
      <c r="C40" s="105"/>
      <c r="D40" s="105"/>
      <c r="E40" s="105"/>
      <c r="F40" s="106"/>
      <c r="G40" s="1"/>
    </row>
    <row r="41" spans="1:7" ht="14.5">
      <c r="A41" s="104"/>
      <c r="B41" s="105"/>
      <c r="C41" s="105"/>
      <c r="D41" s="105"/>
      <c r="E41" s="105"/>
      <c r="F41" s="106"/>
      <c r="G41" s="1"/>
    </row>
    <row r="42" spans="1:7" ht="14.5">
      <c r="A42" s="104"/>
      <c r="B42" s="105"/>
      <c r="C42" s="105"/>
      <c r="D42" s="105"/>
      <c r="E42" s="105"/>
      <c r="F42" s="106"/>
      <c r="G42" s="1"/>
    </row>
    <row r="43" spans="1:7" ht="14.5">
      <c r="A43" s="104"/>
      <c r="B43" s="105"/>
      <c r="C43" s="105"/>
      <c r="D43" s="105"/>
      <c r="E43" s="105"/>
      <c r="F43" s="106"/>
      <c r="G43" s="1"/>
    </row>
    <row r="44" spans="1:7" ht="14.5">
      <c r="A44" s="104"/>
      <c r="B44" s="105"/>
      <c r="C44" s="105"/>
      <c r="D44" s="105"/>
      <c r="E44" s="105"/>
      <c r="F44" s="106"/>
      <c r="G44" s="1"/>
    </row>
    <row r="45" spans="1:7" ht="14.5">
      <c r="A45" s="104"/>
      <c r="B45" s="105"/>
      <c r="C45" s="105"/>
      <c r="D45" s="105"/>
      <c r="E45" s="105"/>
      <c r="F45" s="106"/>
      <c r="G45" s="1"/>
    </row>
    <row r="46" spans="1:7" ht="14.5">
      <c r="A46" s="104"/>
      <c r="B46" s="105"/>
      <c r="C46" s="105"/>
      <c r="D46" s="105"/>
      <c r="E46" s="105"/>
      <c r="F46" s="106"/>
      <c r="G46" s="1"/>
    </row>
    <row r="47" spans="1:7" ht="14.5">
      <c r="A47" s="104"/>
      <c r="B47" s="105"/>
      <c r="C47" s="105"/>
      <c r="D47" s="105"/>
      <c r="E47" s="105"/>
      <c r="F47" s="106"/>
      <c r="G47" s="1"/>
    </row>
    <row r="48" spans="1:7" ht="14.5">
      <c r="A48" s="104"/>
      <c r="B48" s="105"/>
      <c r="C48" s="105"/>
      <c r="D48" s="105"/>
      <c r="E48" s="105"/>
      <c r="F48" s="106"/>
      <c r="G48" s="1"/>
    </row>
    <row r="49" spans="1:7" ht="15" thickBot="1">
      <c r="A49" s="107"/>
      <c r="B49" s="108"/>
      <c r="C49" s="108"/>
      <c r="D49" s="108"/>
      <c r="E49" s="108"/>
      <c r="F49" s="109"/>
      <c r="G49" s="1"/>
    </row>
    <row r="50" spans="1:7" ht="14.5">
      <c r="A50" s="1"/>
      <c r="B50" s="1"/>
      <c r="C50" s="1"/>
      <c r="D50" s="1"/>
      <c r="E50" s="1"/>
      <c r="F50" s="1"/>
      <c r="G50" s="1"/>
    </row>
    <row r="51" spans="1:7" ht="14.5">
      <c r="A51" s="1"/>
      <c r="B51" s="1"/>
      <c r="C51" s="1"/>
      <c r="D51" s="1"/>
      <c r="E51" s="1"/>
      <c r="F51" s="1"/>
      <c r="G51" s="1"/>
    </row>
    <row r="52" spans="1:7" ht="14.5">
      <c r="A52" s="1"/>
      <c r="B52" s="1"/>
      <c r="C52" s="1"/>
      <c r="D52" s="1"/>
      <c r="E52" s="1"/>
      <c r="F52" s="1"/>
      <c r="G52" s="1"/>
    </row>
    <row r="53" spans="1:7" ht="14.5">
      <c r="A53" s="1"/>
      <c r="B53" s="1"/>
      <c r="C53" s="1"/>
      <c r="D53" s="1"/>
      <c r="E53" s="1"/>
      <c r="F53" s="1"/>
      <c r="G53" s="1"/>
    </row>
    <row r="54" spans="1:7" ht="14.5">
      <c r="A54" s="1"/>
      <c r="B54" s="1"/>
      <c r="C54" s="1"/>
      <c r="D54" s="1"/>
      <c r="E54" s="1"/>
      <c r="F54" s="1"/>
      <c r="G54" s="1"/>
    </row>
    <row r="55" spans="1:7" ht="14.5">
      <c r="A55" s="1"/>
      <c r="B55" s="1"/>
      <c r="C55" s="1"/>
      <c r="D55" s="1"/>
      <c r="E55" s="1"/>
      <c r="F55" s="1"/>
      <c r="G55" s="1"/>
    </row>
    <row r="56" spans="1:7" ht="14.5">
      <c r="A56" s="1"/>
      <c r="B56" s="1"/>
      <c r="C56" s="1"/>
      <c r="D56" s="1"/>
      <c r="E56" s="1"/>
      <c r="F56" s="1"/>
      <c r="G56" s="1"/>
    </row>
    <row r="57" spans="1:7" ht="14.5">
      <c r="A57" s="1"/>
      <c r="B57" s="1"/>
      <c r="C57" s="1"/>
      <c r="D57" s="1"/>
      <c r="E57" s="1"/>
      <c r="F57" s="1"/>
      <c r="G57" s="1"/>
    </row>
    <row r="58" spans="1:7" ht="14.5">
      <c r="A58" s="1"/>
      <c r="B58" s="1"/>
      <c r="C58" s="1"/>
      <c r="D58" s="1"/>
      <c r="E58" s="1"/>
      <c r="F58" s="1"/>
      <c r="G58" s="1"/>
    </row>
    <row r="59" spans="1:7" ht="14.5">
      <c r="A59" s="1"/>
      <c r="B59" s="1"/>
      <c r="C59" s="1"/>
      <c r="D59" s="1"/>
      <c r="E59" s="1"/>
      <c r="F59" s="1"/>
      <c r="G59" s="1"/>
    </row>
    <row r="60" spans="1:7" ht="14.5">
      <c r="A60" s="1"/>
      <c r="B60" s="1"/>
      <c r="C60" s="1"/>
      <c r="D60" s="1"/>
      <c r="E60" s="1"/>
      <c r="F60" s="1"/>
      <c r="G60" s="1"/>
    </row>
    <row r="61" spans="1:7" ht="14.5">
      <c r="A61" s="1"/>
      <c r="B61" s="1"/>
      <c r="C61" s="1"/>
      <c r="D61" s="1"/>
      <c r="E61" s="1"/>
      <c r="F61" s="1"/>
      <c r="G61" s="1"/>
    </row>
    <row r="62" spans="1:7" ht="14.5">
      <c r="A62" s="1"/>
      <c r="B62" s="1"/>
      <c r="C62" s="1"/>
      <c r="D62" s="1"/>
      <c r="E62" s="1"/>
      <c r="F62" s="1"/>
      <c r="G62" s="1"/>
    </row>
    <row r="63" spans="1:7" ht="14.5">
      <c r="A63" s="1"/>
      <c r="B63" s="1"/>
      <c r="C63" s="1"/>
      <c r="D63" s="1"/>
      <c r="E63" s="1"/>
      <c r="F63" s="1"/>
      <c r="G63" s="1"/>
    </row>
    <row r="64" spans="1:7" ht="14.5">
      <c r="A64" s="1"/>
      <c r="B64" s="1"/>
      <c r="C64" s="1"/>
      <c r="D64" s="1"/>
      <c r="E64" s="1"/>
      <c r="F64" s="1"/>
      <c r="G64" s="1"/>
    </row>
    <row r="65" spans="1:7" ht="14.5">
      <c r="A65" s="1"/>
      <c r="B65" s="1"/>
      <c r="C65" s="1"/>
      <c r="D65" s="1"/>
      <c r="E65" s="1"/>
      <c r="F65" s="1"/>
      <c r="G65" s="1"/>
    </row>
    <row r="66" spans="1:7" ht="14.5">
      <c r="A66" s="1"/>
      <c r="B66" s="1"/>
      <c r="C66" s="1"/>
      <c r="D66" s="1"/>
      <c r="E66" s="1"/>
      <c r="F66" s="1"/>
      <c r="G66" s="1"/>
    </row>
    <row r="67" spans="1:7" ht="14.5">
      <c r="A67" s="1"/>
      <c r="B67" s="1"/>
      <c r="C67" s="1"/>
      <c r="D67" s="1"/>
      <c r="E67" s="1"/>
      <c r="F67" s="1"/>
      <c r="G67" s="1"/>
    </row>
    <row r="68" spans="1:7" ht="14.5">
      <c r="A68" s="1"/>
      <c r="B68" s="1"/>
      <c r="C68" s="1"/>
      <c r="D68" s="1"/>
      <c r="E68" s="1"/>
      <c r="F68" s="1"/>
      <c r="G68" s="1"/>
    </row>
    <row r="69" spans="1:7" ht="14.5">
      <c r="A69" s="1"/>
      <c r="B69" s="1"/>
      <c r="C69" s="1"/>
      <c r="D69" s="1"/>
      <c r="E69" s="1"/>
      <c r="F69" s="1"/>
      <c r="G69" s="1"/>
    </row>
    <row r="70" spans="1:7" ht="14.5">
      <c r="A70" s="1"/>
      <c r="B70" s="1"/>
      <c r="C70" s="1"/>
      <c r="D70" s="1"/>
      <c r="E70" s="1"/>
      <c r="F70" s="1"/>
      <c r="G70" s="1"/>
    </row>
    <row r="71" spans="1:7" ht="14.5">
      <c r="A71" s="1"/>
      <c r="B71" s="1"/>
      <c r="C71" s="1"/>
      <c r="D71" s="1"/>
      <c r="E71" s="1"/>
      <c r="F71" s="1"/>
      <c r="G71" s="1"/>
    </row>
    <row r="72" spans="1:7" ht="14.5">
      <c r="A72" s="1"/>
      <c r="B72" s="1"/>
      <c r="C72" s="1"/>
      <c r="D72" s="1"/>
      <c r="E72" s="1"/>
      <c r="F72" s="1"/>
      <c r="G72" s="1"/>
    </row>
    <row r="73" spans="1:7" ht="14.5">
      <c r="A73" s="1"/>
      <c r="B73" s="1"/>
      <c r="C73" s="1"/>
      <c r="D73" s="1"/>
      <c r="E73" s="1"/>
      <c r="F73" s="1"/>
      <c r="G73" s="1"/>
    </row>
    <row r="74" spans="1:7" ht="14.5">
      <c r="A74" s="1"/>
      <c r="B74" s="1"/>
      <c r="C74" s="1"/>
      <c r="D74" s="1"/>
      <c r="E74" s="1"/>
      <c r="F74" s="1"/>
      <c r="G74" s="1"/>
    </row>
    <row r="75" spans="1:7" ht="14.5">
      <c r="A75" s="1"/>
      <c r="B75" s="1"/>
      <c r="C75" s="1"/>
      <c r="D75" s="1"/>
      <c r="E75" s="1"/>
      <c r="F75" s="1"/>
      <c r="G75" s="1"/>
    </row>
    <row r="76" spans="1:7" ht="14.5">
      <c r="A76" s="1"/>
      <c r="B76" s="1"/>
      <c r="C76" s="1"/>
      <c r="D76" s="1"/>
      <c r="E76" s="1"/>
      <c r="F76" s="1"/>
      <c r="G76" s="1"/>
    </row>
    <row r="77" spans="1:7" ht="14.5">
      <c r="A77" s="1"/>
      <c r="B77" s="1"/>
      <c r="C77" s="1"/>
      <c r="D77" s="1"/>
      <c r="E77" s="1"/>
      <c r="F77" s="1"/>
      <c r="G77" s="1"/>
    </row>
    <row r="78" spans="1:7" ht="14.5">
      <c r="A78" s="1"/>
      <c r="B78" s="1"/>
      <c r="C78" s="1"/>
      <c r="D78" s="1"/>
      <c r="E78" s="1"/>
      <c r="F78" s="1"/>
      <c r="G78" s="1"/>
    </row>
    <row r="79" spans="1:7" ht="14.5">
      <c r="A79" s="1"/>
      <c r="B79" s="1"/>
      <c r="C79" s="1"/>
      <c r="D79" s="1"/>
      <c r="E79" s="1"/>
      <c r="F79" s="1"/>
      <c r="G79" s="1"/>
    </row>
    <row r="80" spans="1:7" ht="14.5">
      <c r="A80" s="1"/>
      <c r="B80" s="1"/>
      <c r="C80" s="1"/>
      <c r="D80" s="1"/>
      <c r="E80" s="1"/>
      <c r="F80" s="1"/>
      <c r="G80" s="1"/>
    </row>
    <row r="81" spans="1:7" ht="14.5">
      <c r="A81" s="1"/>
      <c r="B81" s="1"/>
      <c r="C81" s="1"/>
      <c r="D81" s="1"/>
      <c r="E81" s="1"/>
      <c r="F81" s="1"/>
      <c r="G81" s="1"/>
    </row>
    <row r="82" spans="1:7" ht="14.5">
      <c r="A82" s="1"/>
      <c r="B82" s="1"/>
      <c r="C82" s="1"/>
      <c r="D82" s="1"/>
      <c r="E82" s="1"/>
      <c r="F82" s="1"/>
      <c r="G82" s="1"/>
    </row>
    <row r="83" spans="1:7" ht="14.5">
      <c r="A83" s="1"/>
      <c r="B83" s="1"/>
      <c r="C83" s="1"/>
      <c r="D83" s="1"/>
      <c r="E83" s="1"/>
      <c r="F83" s="1"/>
      <c r="G83" s="1"/>
    </row>
    <row r="84" spans="1:7" ht="14.5">
      <c r="A84" s="1"/>
      <c r="B84" s="1"/>
      <c r="C84" s="1"/>
      <c r="D84" s="1"/>
      <c r="E84" s="1"/>
      <c r="F84" s="1"/>
      <c r="G84" s="1"/>
    </row>
    <row r="85" spans="1:7" ht="14.5">
      <c r="A85" s="1"/>
      <c r="B85" s="1"/>
      <c r="C85" s="1"/>
      <c r="D85" s="1"/>
      <c r="E85" s="1"/>
      <c r="F85" s="1"/>
      <c r="G85" s="1"/>
    </row>
    <row r="86" spans="1:7" ht="14.5">
      <c r="A86" s="1"/>
      <c r="B86" s="1"/>
      <c r="C86" s="1"/>
      <c r="D86" s="1"/>
      <c r="E86" s="1"/>
      <c r="F86" s="1"/>
      <c r="G86" s="1"/>
    </row>
    <row r="87" spans="1:7" ht="14.5">
      <c r="A87" s="1"/>
      <c r="B87" s="1"/>
      <c r="C87" s="1"/>
      <c r="D87" s="1"/>
      <c r="E87" s="1"/>
      <c r="F87" s="1"/>
      <c r="G87" s="1"/>
    </row>
    <row r="88" spans="1:7" ht="14.5">
      <c r="A88" s="1"/>
      <c r="B88" s="1"/>
      <c r="C88" s="1"/>
      <c r="D88" s="1"/>
      <c r="E88" s="1"/>
      <c r="F88" s="1"/>
      <c r="G88" s="1"/>
    </row>
    <row r="89" spans="1:7" ht="14.5">
      <c r="A89" s="1"/>
      <c r="B89" s="1"/>
      <c r="C89" s="1"/>
      <c r="D89" s="1"/>
      <c r="E89" s="1"/>
      <c r="F89" s="1"/>
      <c r="G89" s="1"/>
    </row>
    <row r="90" spans="1:7" ht="14.5">
      <c r="A90" s="1"/>
      <c r="B90" s="1"/>
      <c r="C90" s="1"/>
      <c r="D90" s="1"/>
      <c r="E90" s="1"/>
      <c r="F90" s="1"/>
      <c r="G90" s="1"/>
    </row>
    <row r="91" spans="1:7" ht="14.5">
      <c r="A91" s="1"/>
      <c r="B91" s="1"/>
      <c r="C91" s="1"/>
      <c r="D91" s="1"/>
      <c r="E91" s="1"/>
      <c r="F91" s="1"/>
      <c r="G91" s="1"/>
    </row>
    <row r="92" spans="1:7" ht="14.5">
      <c r="A92" s="1"/>
      <c r="B92" s="1"/>
      <c r="C92" s="1"/>
      <c r="D92" s="1"/>
      <c r="E92" s="1"/>
      <c r="F92" s="1"/>
      <c r="G92" s="1"/>
    </row>
    <row r="93" spans="1:7" ht="14.5">
      <c r="A93" s="1"/>
      <c r="B93" s="1"/>
      <c r="C93" s="1"/>
      <c r="D93" s="1"/>
      <c r="E93" s="1"/>
      <c r="F93" s="1"/>
      <c r="G93" s="1"/>
    </row>
    <row r="94" spans="1:7" ht="14.5">
      <c r="A94" s="1"/>
      <c r="B94" s="1"/>
      <c r="C94" s="1"/>
      <c r="D94" s="1"/>
      <c r="E94" s="1"/>
      <c r="F94" s="1"/>
      <c r="G94" s="1"/>
    </row>
    <row r="95" spans="1:7" ht="14.5">
      <c r="A95" s="1"/>
      <c r="B95" s="1"/>
      <c r="C95" s="1"/>
      <c r="D95" s="1"/>
      <c r="E95" s="1"/>
      <c r="F95" s="1"/>
      <c r="G95" s="1"/>
    </row>
    <row r="96" spans="1:7" ht="14.5">
      <c r="A96" s="1"/>
      <c r="B96" s="1"/>
      <c r="C96" s="1"/>
      <c r="D96" s="1"/>
      <c r="E96" s="1"/>
      <c r="F96" s="1"/>
      <c r="G96" s="1"/>
    </row>
    <row r="97" spans="1:7" ht="14.5">
      <c r="A97" s="1"/>
      <c r="B97" s="1"/>
      <c r="C97" s="1"/>
      <c r="D97" s="1"/>
      <c r="E97" s="1"/>
      <c r="F97" s="1"/>
      <c r="G97" s="1"/>
    </row>
    <row r="98" spans="1:7" ht="14.5">
      <c r="A98" s="1"/>
      <c r="B98" s="1"/>
      <c r="C98" s="1"/>
      <c r="D98" s="1"/>
      <c r="E98" s="1"/>
      <c r="F98" s="1"/>
      <c r="G98" s="1"/>
    </row>
    <row r="99" spans="1:7" ht="14.5">
      <c r="A99" s="1"/>
      <c r="B99" s="1"/>
      <c r="C99" s="1"/>
      <c r="D99" s="1"/>
      <c r="E99" s="1"/>
      <c r="F99" s="1"/>
      <c r="G99" s="1"/>
    </row>
    <row r="100" spans="1:7" ht="14.5">
      <c r="A100" s="1"/>
      <c r="B100" s="1"/>
      <c r="C100" s="1"/>
      <c r="D100" s="1"/>
      <c r="E100" s="1"/>
      <c r="F100" s="1"/>
      <c r="G100" s="1"/>
    </row>
    <row r="101" spans="1:7" ht="14.5">
      <c r="A101" s="1"/>
      <c r="B101" s="1"/>
      <c r="C101" s="1"/>
      <c r="D101" s="1"/>
      <c r="E101" s="1"/>
      <c r="F101" s="1"/>
      <c r="G101" s="1"/>
    </row>
    <row r="102" spans="1:7" ht="14.5">
      <c r="A102" s="1"/>
      <c r="B102" s="1"/>
      <c r="C102" s="1"/>
      <c r="D102" s="1"/>
      <c r="E102" s="1"/>
      <c r="F102" s="1"/>
      <c r="G102" s="1"/>
    </row>
    <row r="103" spans="1:7" ht="14.5">
      <c r="A103" s="1"/>
      <c r="B103" s="1"/>
      <c r="C103" s="1"/>
      <c r="D103" s="1"/>
      <c r="E103" s="1"/>
      <c r="F103" s="1"/>
      <c r="G103" s="1"/>
    </row>
    <row r="104" spans="1:7" ht="14.5">
      <c r="A104" s="1"/>
      <c r="B104" s="1"/>
      <c r="C104" s="1"/>
      <c r="D104" s="1"/>
      <c r="E104" s="1"/>
      <c r="F104" s="1"/>
      <c r="G104" s="1"/>
    </row>
    <row r="105" spans="1:7" ht="14.5">
      <c r="A105" s="1"/>
      <c r="B105" s="1"/>
      <c r="C105" s="1"/>
      <c r="D105" s="1"/>
      <c r="E105" s="1"/>
      <c r="F105" s="1"/>
      <c r="G105" s="1"/>
    </row>
    <row r="106" spans="1:7" ht="14.5">
      <c r="A106" s="1"/>
      <c r="B106" s="1"/>
      <c r="C106" s="1"/>
      <c r="D106" s="1"/>
      <c r="E106" s="1"/>
      <c r="F106" s="1"/>
      <c r="G106" s="1"/>
    </row>
    <row r="107" spans="1:7" ht="14.5">
      <c r="A107" s="1"/>
      <c r="B107" s="1"/>
      <c r="C107" s="1"/>
      <c r="D107" s="1"/>
      <c r="E107" s="1"/>
      <c r="F107" s="1"/>
      <c r="G107" s="1"/>
    </row>
    <row r="108" spans="1:7" ht="14.5">
      <c r="A108" s="1"/>
      <c r="B108" s="1"/>
      <c r="C108" s="1"/>
      <c r="D108" s="1"/>
      <c r="E108" s="1"/>
      <c r="F108" s="1"/>
      <c r="G108" s="1"/>
    </row>
    <row r="109" spans="1:7" ht="14.5">
      <c r="A109" s="1"/>
      <c r="B109" s="1"/>
      <c r="C109" s="1"/>
      <c r="D109" s="1"/>
      <c r="E109" s="1"/>
      <c r="F109" s="1"/>
      <c r="G109" s="1"/>
    </row>
    <row r="110" spans="1:7" ht="14.5">
      <c r="A110" s="1"/>
      <c r="B110" s="1"/>
      <c r="C110" s="1"/>
      <c r="D110" s="1"/>
      <c r="E110" s="1"/>
      <c r="F110" s="1"/>
      <c r="G110" s="1"/>
    </row>
    <row r="111" spans="1:7" ht="14.5">
      <c r="A111" s="1"/>
      <c r="B111" s="1"/>
      <c r="C111" s="1"/>
      <c r="D111" s="1"/>
      <c r="E111" s="1"/>
      <c r="F111" s="1"/>
      <c r="G111" s="1"/>
    </row>
    <row r="112" spans="1:7" ht="14.5">
      <c r="A112" s="1"/>
      <c r="B112" s="1"/>
      <c r="C112" s="1"/>
      <c r="D112" s="1"/>
      <c r="E112" s="1"/>
      <c r="F112" s="1"/>
      <c r="G112" s="1"/>
    </row>
    <row r="113" spans="1:7" ht="14.5">
      <c r="A113" s="1"/>
      <c r="B113" s="1"/>
      <c r="C113" s="1"/>
      <c r="D113" s="1"/>
      <c r="E113" s="1"/>
      <c r="F113" s="1"/>
      <c r="G113" s="1"/>
    </row>
    <row r="114" spans="1:7" ht="14.5">
      <c r="A114" s="1"/>
      <c r="B114" s="1"/>
      <c r="C114" s="1"/>
      <c r="D114" s="1"/>
      <c r="E114" s="1"/>
      <c r="F114" s="1"/>
      <c r="G114" s="1"/>
    </row>
    <row r="115" spans="1:7" ht="14.5">
      <c r="A115" s="1"/>
      <c r="B115" s="1"/>
      <c r="C115" s="1"/>
      <c r="D115" s="1"/>
      <c r="E115" s="1"/>
      <c r="F115" s="1"/>
      <c r="G115" s="1"/>
    </row>
    <row r="116" spans="1:7" ht="14.5">
      <c r="A116" s="1"/>
      <c r="B116" s="1"/>
      <c r="C116" s="1"/>
      <c r="D116" s="1"/>
      <c r="E116" s="1"/>
      <c r="F116" s="1"/>
      <c r="G116" s="1"/>
    </row>
    <row r="117" spans="1:7" ht="14.5">
      <c r="A117" s="1"/>
      <c r="B117" s="1"/>
      <c r="C117" s="1"/>
      <c r="D117" s="1"/>
      <c r="E117" s="1"/>
      <c r="F117" s="1"/>
      <c r="G117" s="1"/>
    </row>
    <row r="118" spans="1:7" ht="14.5">
      <c r="A118" s="1"/>
      <c r="B118" s="1"/>
      <c r="C118" s="1"/>
      <c r="D118" s="1"/>
      <c r="E118" s="1"/>
      <c r="F118" s="1"/>
      <c r="G118" s="1"/>
    </row>
    <row r="119" spans="1:7" ht="14.5">
      <c r="A119" s="1"/>
      <c r="B119" s="1"/>
      <c r="C119" s="1"/>
      <c r="D119" s="1"/>
      <c r="E119" s="1"/>
      <c r="F119" s="1"/>
      <c r="G119" s="1"/>
    </row>
    <row r="120" spans="1:7" ht="14.5">
      <c r="A120" s="1"/>
      <c r="B120" s="1"/>
      <c r="C120" s="1"/>
      <c r="D120" s="1"/>
      <c r="E120" s="1"/>
      <c r="F120" s="1"/>
      <c r="G120" s="1"/>
    </row>
    <row r="121" spans="1:7" ht="14.5">
      <c r="A121" s="1"/>
      <c r="B121" s="1"/>
      <c r="C121" s="1"/>
      <c r="D121" s="1"/>
      <c r="E121" s="1"/>
      <c r="F121" s="1"/>
      <c r="G121" s="1"/>
    </row>
    <row r="122" spans="1:7" ht="14.5">
      <c r="A122" s="1"/>
      <c r="B122" s="1"/>
      <c r="C122" s="1"/>
      <c r="D122" s="1"/>
      <c r="E122" s="1"/>
      <c r="F122" s="1"/>
      <c r="G122" s="1"/>
    </row>
    <row r="123" spans="1:7" ht="14.5">
      <c r="A123" s="1"/>
      <c r="B123" s="1"/>
      <c r="C123" s="1"/>
      <c r="D123" s="1"/>
      <c r="E123" s="1"/>
      <c r="F123" s="1"/>
      <c r="G123" s="1"/>
    </row>
    <row r="124" spans="1:7" ht="14.5">
      <c r="A124" s="1"/>
      <c r="B124" s="1"/>
      <c r="C124" s="1"/>
      <c r="D124" s="1"/>
      <c r="E124" s="1"/>
      <c r="F124" s="1"/>
      <c r="G124" s="1"/>
    </row>
    <row r="125" spans="1:7" ht="14.5">
      <c r="A125" s="1"/>
      <c r="B125" s="1"/>
      <c r="C125" s="1"/>
      <c r="D125" s="1"/>
      <c r="E125" s="1"/>
      <c r="F125" s="1"/>
      <c r="G125" s="1"/>
    </row>
    <row r="126" spans="1:7" ht="14.5">
      <c r="A126" s="1"/>
      <c r="B126" s="1"/>
      <c r="C126" s="1"/>
      <c r="D126" s="1"/>
      <c r="E126" s="1"/>
      <c r="F126" s="1"/>
      <c r="G126" s="1"/>
    </row>
    <row r="127" spans="1:7" ht="14.5">
      <c r="A127" s="1"/>
      <c r="B127" s="1"/>
      <c r="C127" s="1"/>
      <c r="D127" s="1"/>
      <c r="E127" s="1"/>
      <c r="F127" s="1"/>
      <c r="G127" s="1"/>
    </row>
    <row r="128" spans="1:7" ht="14.5">
      <c r="A128" s="1"/>
      <c r="B128" s="1"/>
      <c r="C128" s="1"/>
      <c r="D128" s="1"/>
      <c r="E128" s="1"/>
      <c r="F128" s="1"/>
      <c r="G128" s="1"/>
    </row>
    <row r="129" spans="1:7" ht="14.5">
      <c r="A129" s="1"/>
      <c r="B129" s="1"/>
      <c r="C129" s="1"/>
      <c r="D129" s="1"/>
      <c r="E129" s="1"/>
      <c r="F129" s="1"/>
      <c r="G129" s="1"/>
    </row>
    <row r="130" spans="1:7" ht="14.5">
      <c r="A130" s="1"/>
      <c r="B130" s="1"/>
      <c r="C130" s="1"/>
      <c r="D130" s="1"/>
      <c r="E130" s="1"/>
      <c r="F130" s="1"/>
      <c r="G130" s="1"/>
    </row>
    <row r="131" spans="1:7" ht="14.5">
      <c r="A131" s="1"/>
      <c r="B131" s="1"/>
      <c r="C131" s="1"/>
      <c r="D131" s="1"/>
      <c r="E131" s="1"/>
      <c r="F131" s="1"/>
      <c r="G131" s="1"/>
    </row>
    <row r="132" spans="1:7" ht="14.5">
      <c r="A132" s="1"/>
      <c r="B132" s="1"/>
      <c r="C132" s="1"/>
      <c r="D132" s="1"/>
      <c r="E132" s="1"/>
      <c r="F132" s="1"/>
      <c r="G132" s="1"/>
    </row>
    <row r="133" spans="1:7" ht="14.5">
      <c r="A133" s="1"/>
      <c r="B133" s="1"/>
      <c r="C133" s="1"/>
      <c r="D133" s="1"/>
      <c r="E133" s="1"/>
      <c r="F133" s="1"/>
      <c r="G133" s="1"/>
    </row>
    <row r="134" spans="1:7" ht="14.5">
      <c r="A134" s="1"/>
      <c r="B134" s="1"/>
      <c r="C134" s="1"/>
      <c r="D134" s="1"/>
      <c r="E134" s="1"/>
      <c r="F134" s="1"/>
      <c r="G134" s="1"/>
    </row>
    <row r="135" spans="1:7" ht="14.5">
      <c r="A135" s="1"/>
      <c r="B135" s="1"/>
      <c r="C135" s="1"/>
      <c r="D135" s="1"/>
      <c r="E135" s="1"/>
      <c r="F135" s="1"/>
      <c r="G135" s="1"/>
    </row>
    <row r="136" spans="1:7" ht="14.5">
      <c r="A136" s="1"/>
      <c r="B136" s="1"/>
      <c r="C136" s="1"/>
      <c r="D136" s="1"/>
      <c r="E136" s="1"/>
      <c r="F136" s="1"/>
      <c r="G136" s="1"/>
    </row>
    <row r="137" spans="1:7" ht="14.5">
      <c r="A137" s="1"/>
      <c r="B137" s="1"/>
      <c r="C137" s="1"/>
      <c r="D137" s="1"/>
      <c r="E137" s="1"/>
      <c r="F137" s="1"/>
      <c r="G137" s="1"/>
    </row>
    <row r="138" spans="1:7" ht="14.5">
      <c r="A138" s="1"/>
      <c r="B138" s="1"/>
      <c r="C138" s="1"/>
      <c r="D138" s="1"/>
      <c r="E138" s="1"/>
      <c r="F138" s="1"/>
      <c r="G138" s="1"/>
    </row>
    <row r="139" spans="1:7" ht="14.5">
      <c r="A139" s="1"/>
      <c r="B139" s="1"/>
      <c r="C139" s="1"/>
      <c r="D139" s="1"/>
      <c r="E139" s="1"/>
      <c r="F139" s="1"/>
      <c r="G139" s="1"/>
    </row>
    <row r="140" spans="1:7" ht="14.5">
      <c r="A140" s="1"/>
      <c r="B140" s="1"/>
      <c r="C140" s="1"/>
      <c r="D140" s="1"/>
      <c r="E140" s="1"/>
      <c r="F140" s="1"/>
      <c r="G140" s="1"/>
    </row>
    <row r="141" spans="1:7" ht="14.5">
      <c r="A141" s="1"/>
      <c r="B141" s="1"/>
      <c r="C141" s="1"/>
      <c r="D141" s="1"/>
      <c r="E141" s="1"/>
      <c r="F141" s="1"/>
      <c r="G141" s="1"/>
    </row>
    <row r="142" spans="1:7" ht="14.5">
      <c r="A142" s="1"/>
      <c r="B142" s="1"/>
      <c r="C142" s="1"/>
      <c r="D142" s="1"/>
      <c r="E142" s="1"/>
      <c r="F142" s="1"/>
      <c r="G142" s="1"/>
    </row>
    <row r="143" spans="1:7" ht="14.5">
      <c r="A143" s="1"/>
      <c r="B143" s="1"/>
      <c r="C143" s="1"/>
      <c r="D143" s="1"/>
      <c r="E143" s="1"/>
      <c r="F143" s="1"/>
      <c r="G143" s="1"/>
    </row>
    <row r="144" spans="1:7" ht="14.5">
      <c r="A144" s="1"/>
      <c r="B144" s="1"/>
      <c r="C144" s="1"/>
      <c r="D144" s="1"/>
      <c r="E144" s="1"/>
      <c r="F144" s="1"/>
      <c r="G144" s="1"/>
    </row>
    <row r="145" spans="1:7" ht="14.5">
      <c r="A145" s="1"/>
      <c r="B145" s="1"/>
      <c r="C145" s="1"/>
      <c r="D145" s="1"/>
      <c r="E145" s="1"/>
      <c r="F145" s="1"/>
      <c r="G145" s="1"/>
    </row>
    <row r="146" spans="1:7" ht="14.5">
      <c r="A146" s="1"/>
      <c r="B146" s="1"/>
      <c r="C146" s="1"/>
      <c r="D146" s="1"/>
      <c r="E146" s="1"/>
      <c r="F146" s="1"/>
      <c r="G146" s="1"/>
    </row>
    <row r="147" spans="1:7" ht="14.5">
      <c r="A147" s="1"/>
      <c r="B147" s="1"/>
      <c r="C147" s="1"/>
      <c r="D147" s="1"/>
      <c r="E147" s="1"/>
      <c r="F147" s="1"/>
      <c r="G147" s="1"/>
    </row>
    <row r="148" spans="1:7" ht="14.5">
      <c r="A148" s="1"/>
      <c r="B148" s="1"/>
      <c r="C148" s="1"/>
      <c r="D148" s="1"/>
      <c r="E148" s="1"/>
      <c r="F148" s="1"/>
      <c r="G148" s="1"/>
    </row>
    <row r="149" spans="1:7" ht="14.5">
      <c r="A149" s="1"/>
      <c r="B149" s="1"/>
      <c r="C149" s="1"/>
      <c r="D149" s="1"/>
      <c r="E149" s="1"/>
      <c r="F149" s="1"/>
      <c r="G149" s="1"/>
    </row>
    <row r="150" spans="1:7" ht="14.5">
      <c r="A150" s="1"/>
      <c r="B150" s="1"/>
      <c r="C150" s="1"/>
      <c r="D150" s="1"/>
      <c r="E150" s="1"/>
      <c r="F150" s="1"/>
      <c r="G150" s="1"/>
    </row>
    <row r="151" spans="1:7" ht="14.5">
      <c r="A151" s="1"/>
      <c r="B151" s="1"/>
      <c r="C151" s="1"/>
      <c r="D151" s="1"/>
      <c r="E151" s="1"/>
      <c r="F151" s="1"/>
      <c r="G151" s="1"/>
    </row>
    <row r="152" spans="1:7" ht="14.5">
      <c r="A152" s="1"/>
      <c r="B152" s="1"/>
      <c r="C152" s="1"/>
      <c r="D152" s="1"/>
      <c r="E152" s="1"/>
      <c r="F152" s="1"/>
      <c r="G152" s="1"/>
    </row>
    <row r="153" spans="1:7" ht="14.5">
      <c r="A153" s="1"/>
      <c r="B153" s="1"/>
      <c r="C153" s="1"/>
      <c r="D153" s="1"/>
      <c r="E153" s="1"/>
      <c r="F153" s="1"/>
      <c r="G153" s="1"/>
    </row>
    <row r="154" spans="1:7" ht="14.5">
      <c r="A154" s="1"/>
      <c r="B154" s="1"/>
      <c r="C154" s="1"/>
      <c r="D154" s="1"/>
      <c r="E154" s="1"/>
      <c r="F154" s="1"/>
      <c r="G154" s="1"/>
    </row>
    <row r="155" spans="1:7" ht="14.5">
      <c r="A155" s="1"/>
      <c r="B155" s="1"/>
      <c r="C155" s="1"/>
      <c r="D155" s="1"/>
      <c r="E155" s="1"/>
      <c r="F155" s="1"/>
      <c r="G155" s="1"/>
    </row>
    <row r="156" spans="1:7" ht="14.5">
      <c r="A156" s="1"/>
      <c r="B156" s="1"/>
      <c r="C156" s="1"/>
      <c r="D156" s="1"/>
      <c r="E156" s="1"/>
      <c r="F156" s="1"/>
      <c r="G156" s="1"/>
    </row>
    <row r="157" spans="1:7" ht="14.5">
      <c r="A157" s="1"/>
      <c r="B157" s="1"/>
      <c r="C157" s="1"/>
      <c r="D157" s="1"/>
      <c r="E157" s="1"/>
      <c r="F157" s="1"/>
      <c r="G157" s="1"/>
    </row>
    <row r="158" spans="1:7" ht="14.5">
      <c r="A158" s="1"/>
      <c r="B158" s="1"/>
      <c r="C158" s="1"/>
      <c r="D158" s="1"/>
      <c r="E158" s="1"/>
      <c r="F158" s="1"/>
      <c r="G158" s="1"/>
    </row>
    <row r="159" spans="1:7" ht="14.5">
      <c r="A159" s="1"/>
      <c r="B159" s="1"/>
      <c r="C159" s="1"/>
      <c r="D159" s="1"/>
      <c r="E159" s="1"/>
      <c r="F159" s="1"/>
      <c r="G159" s="1"/>
    </row>
    <row r="160" spans="1:7" ht="14.5">
      <c r="A160" s="1"/>
      <c r="B160" s="1"/>
      <c r="C160" s="1"/>
      <c r="D160" s="1"/>
      <c r="E160" s="1"/>
      <c r="F160" s="1"/>
      <c r="G160" s="1"/>
    </row>
    <row r="161" spans="1:7" ht="14.5">
      <c r="A161" s="1"/>
      <c r="B161" s="1"/>
      <c r="C161" s="1"/>
      <c r="D161" s="1"/>
      <c r="E161" s="1"/>
      <c r="F161" s="1"/>
      <c r="G161" s="1"/>
    </row>
    <row r="162" spans="1:7" ht="14.5">
      <c r="A162" s="1"/>
      <c r="B162" s="1"/>
      <c r="C162" s="1"/>
      <c r="D162" s="1"/>
      <c r="E162" s="1"/>
      <c r="F162" s="1"/>
      <c r="G162" s="1"/>
    </row>
    <row r="163" spans="1:7" ht="14.5">
      <c r="A163" s="1"/>
      <c r="B163" s="1"/>
      <c r="C163" s="1"/>
      <c r="D163" s="1"/>
      <c r="E163" s="1"/>
      <c r="F163" s="1"/>
      <c r="G163" s="1"/>
    </row>
    <row r="164" spans="1:7" ht="14.5">
      <c r="A164" s="1"/>
      <c r="B164" s="1"/>
      <c r="C164" s="1"/>
      <c r="D164" s="1"/>
      <c r="E164" s="1"/>
      <c r="F164" s="1"/>
      <c r="G164" s="1"/>
    </row>
    <row r="165" spans="1:7" ht="14.5">
      <c r="A165" s="1"/>
      <c r="B165" s="1"/>
      <c r="C165" s="1"/>
      <c r="D165" s="1"/>
      <c r="E165" s="1"/>
      <c r="F165" s="1"/>
      <c r="G165" s="1"/>
    </row>
    <row r="166" spans="1:7" ht="14.5">
      <c r="A166" s="1"/>
      <c r="B166" s="1"/>
      <c r="C166" s="1"/>
      <c r="D166" s="1"/>
      <c r="E166" s="1"/>
      <c r="F166" s="1"/>
      <c r="G166" s="1"/>
    </row>
    <row r="167" spans="1:7" ht="14.5">
      <c r="A167" s="1"/>
      <c r="B167" s="1"/>
      <c r="C167" s="1"/>
      <c r="D167" s="1"/>
      <c r="E167" s="1"/>
      <c r="F167" s="1"/>
      <c r="G167" s="1"/>
    </row>
    <row r="168" spans="1:7" ht="14.5">
      <c r="A168" s="1"/>
      <c r="B168" s="1"/>
      <c r="C168" s="1"/>
      <c r="D168" s="1"/>
      <c r="E168" s="1"/>
      <c r="F168" s="1"/>
      <c r="G168" s="1"/>
    </row>
    <row r="169" spans="1:7" ht="14.5">
      <c r="A169" s="1"/>
      <c r="B169" s="1"/>
      <c r="C169" s="1"/>
      <c r="D169" s="1"/>
      <c r="E169" s="1"/>
      <c r="F169" s="1"/>
      <c r="G169" s="1"/>
    </row>
    <row r="170" spans="1:7" ht="14.5">
      <c r="A170" s="1"/>
      <c r="B170" s="1"/>
      <c r="C170" s="1"/>
      <c r="D170" s="1"/>
      <c r="E170" s="1"/>
      <c r="F170" s="1"/>
      <c r="G170" s="1"/>
    </row>
    <row r="171" spans="1:7" ht="14.5">
      <c r="A171" s="1"/>
      <c r="B171" s="1"/>
      <c r="C171" s="1"/>
      <c r="D171" s="1"/>
      <c r="E171" s="1"/>
      <c r="F171" s="1"/>
      <c r="G171" s="1"/>
    </row>
    <row r="172" spans="1:7" ht="14.5">
      <c r="A172" s="1"/>
      <c r="B172" s="1"/>
      <c r="C172" s="1"/>
      <c r="D172" s="1"/>
      <c r="E172" s="1"/>
      <c r="F172" s="1"/>
      <c r="G172" s="1"/>
    </row>
    <row r="173" spans="1:7" ht="14.5">
      <c r="A173" s="1"/>
      <c r="B173" s="1"/>
      <c r="C173" s="1"/>
      <c r="D173" s="1"/>
      <c r="E173" s="1"/>
      <c r="F173" s="1"/>
      <c r="G173" s="1"/>
    </row>
    <row r="174" spans="1:7" ht="14.5">
      <c r="A174" s="1"/>
      <c r="B174" s="1"/>
      <c r="C174" s="1"/>
      <c r="D174" s="1"/>
      <c r="E174" s="1"/>
      <c r="F174" s="1"/>
      <c r="G174" s="1"/>
    </row>
    <row r="175" spans="1:7" ht="14.5">
      <c r="A175" s="1"/>
      <c r="B175" s="1"/>
      <c r="C175" s="1"/>
      <c r="D175" s="1"/>
      <c r="E175" s="1"/>
      <c r="F175" s="1"/>
      <c r="G175" s="1"/>
    </row>
    <row r="176" spans="1:7" ht="14.5">
      <c r="A176" s="1"/>
      <c r="B176" s="1"/>
      <c r="C176" s="1"/>
      <c r="D176" s="1"/>
      <c r="E176" s="1"/>
      <c r="F176" s="1"/>
      <c r="G176" s="1"/>
    </row>
    <row r="177" spans="1:7" ht="14.5">
      <c r="A177" s="1"/>
      <c r="B177" s="1"/>
      <c r="C177" s="1"/>
      <c r="D177" s="1"/>
      <c r="E177" s="1"/>
      <c r="F177" s="1"/>
      <c r="G177" s="1"/>
    </row>
    <row r="178" spans="1:7" ht="14.5">
      <c r="A178" s="1"/>
      <c r="B178" s="1"/>
      <c r="C178" s="1"/>
      <c r="D178" s="1"/>
      <c r="E178" s="1"/>
      <c r="F178" s="1"/>
      <c r="G178" s="1"/>
    </row>
    <row r="179" spans="1:7" ht="14.5">
      <c r="A179" s="1"/>
      <c r="B179" s="1"/>
      <c r="C179" s="1"/>
      <c r="D179" s="1"/>
      <c r="E179" s="1"/>
      <c r="F179" s="1"/>
      <c r="G179" s="1"/>
    </row>
    <row r="180" spans="1:7" ht="14.5">
      <c r="A180" s="1"/>
      <c r="B180" s="1"/>
      <c r="C180" s="1"/>
      <c r="D180" s="1"/>
      <c r="E180" s="1"/>
      <c r="F180" s="1"/>
      <c r="G180" s="1"/>
    </row>
    <row r="181" spans="1:7" ht="14.5">
      <c r="A181" s="1"/>
      <c r="B181" s="1"/>
      <c r="C181" s="1"/>
      <c r="D181" s="1"/>
      <c r="E181" s="1"/>
      <c r="F181" s="1"/>
      <c r="G181" s="1"/>
    </row>
    <row r="182" spans="1:7" ht="14.5">
      <c r="A182" s="1"/>
      <c r="B182" s="1"/>
      <c r="C182" s="1"/>
      <c r="D182" s="1"/>
      <c r="E182" s="1"/>
      <c r="F182" s="1"/>
      <c r="G182" s="1"/>
    </row>
    <row r="183" spans="1:7" ht="14.5">
      <c r="A183" s="1"/>
      <c r="B183" s="1"/>
      <c r="C183" s="1"/>
      <c r="D183" s="1"/>
      <c r="E183" s="1"/>
      <c r="F183" s="1"/>
      <c r="G183" s="1"/>
    </row>
    <row r="184" spans="1:7" ht="14.5">
      <c r="A184" s="1"/>
      <c r="B184" s="1"/>
      <c r="C184" s="1"/>
      <c r="D184" s="1"/>
      <c r="E184" s="1"/>
      <c r="F184" s="1"/>
      <c r="G184" s="1"/>
    </row>
    <row r="185" spans="1:7" ht="14.5">
      <c r="A185" s="1"/>
      <c r="B185" s="1"/>
      <c r="C185" s="1"/>
      <c r="D185" s="1"/>
      <c r="E185" s="1"/>
      <c r="F185" s="1"/>
      <c r="G185" s="1"/>
    </row>
    <row r="186" spans="1:7" ht="14.5">
      <c r="A186" s="1"/>
      <c r="B186" s="1"/>
      <c r="C186" s="1"/>
      <c r="D186" s="1"/>
      <c r="E186" s="1"/>
      <c r="F186" s="1"/>
      <c r="G186" s="1"/>
    </row>
    <row r="187" spans="1:7" ht="14.5">
      <c r="A187" s="1"/>
      <c r="B187" s="1"/>
      <c r="C187" s="1"/>
      <c r="D187" s="1"/>
      <c r="E187" s="1"/>
      <c r="F187" s="1"/>
      <c r="G187" s="1"/>
    </row>
    <row r="188" spans="1:7" ht="14.5">
      <c r="A188" s="1"/>
      <c r="B188" s="1"/>
      <c r="C188" s="1"/>
      <c r="D188" s="1"/>
      <c r="E188" s="1"/>
      <c r="F188" s="1"/>
      <c r="G188" s="1"/>
    </row>
    <row r="189" spans="1:7" ht="14.5">
      <c r="A189" s="1"/>
      <c r="B189" s="1"/>
      <c r="C189" s="1"/>
      <c r="D189" s="1"/>
      <c r="E189" s="1"/>
      <c r="F189" s="1"/>
      <c r="G189" s="1"/>
    </row>
    <row r="190" spans="1:7" ht="14.5">
      <c r="A190" s="1"/>
      <c r="B190" s="1"/>
      <c r="C190" s="1"/>
      <c r="D190" s="1"/>
      <c r="E190" s="1"/>
      <c r="F190" s="1"/>
      <c r="G190" s="1"/>
    </row>
    <row r="191" spans="1:7" ht="14.5">
      <c r="A191" s="1"/>
      <c r="B191" s="1"/>
      <c r="C191" s="1"/>
      <c r="D191" s="1"/>
      <c r="E191" s="1"/>
      <c r="F191" s="1"/>
      <c r="G191" s="1"/>
    </row>
    <row r="192" spans="1:7" ht="14.5">
      <c r="A192" s="1"/>
      <c r="B192" s="1"/>
      <c r="C192" s="1"/>
      <c r="D192" s="1"/>
      <c r="E192" s="1"/>
      <c r="F192" s="1"/>
      <c r="G192" s="1"/>
    </row>
    <row r="193" spans="1:7" ht="14.5">
      <c r="A193" s="1"/>
      <c r="B193" s="1"/>
      <c r="C193" s="1"/>
      <c r="D193" s="1"/>
      <c r="E193" s="1"/>
      <c r="F193" s="1"/>
      <c r="G193" s="1"/>
    </row>
    <row r="194" spans="1:7" ht="14.5">
      <c r="A194" s="1"/>
      <c r="B194" s="1"/>
      <c r="C194" s="1"/>
      <c r="D194" s="1"/>
      <c r="E194" s="1"/>
      <c r="F194" s="1"/>
      <c r="G194" s="1"/>
    </row>
    <row r="195" spans="1:7" ht="14.5">
      <c r="A195" s="1"/>
      <c r="B195" s="1"/>
      <c r="C195" s="1"/>
      <c r="D195" s="1"/>
      <c r="E195" s="1"/>
      <c r="F195" s="1"/>
      <c r="G195" s="1"/>
    </row>
    <row r="196" spans="1:7" ht="14.5">
      <c r="A196" s="1"/>
      <c r="B196" s="1"/>
      <c r="C196" s="1"/>
      <c r="D196" s="1"/>
      <c r="E196" s="1"/>
      <c r="F196" s="1"/>
      <c r="G196" s="1"/>
    </row>
    <row r="197" spans="1:7" ht="14.5">
      <c r="A197" s="1"/>
      <c r="B197" s="1"/>
      <c r="C197" s="1"/>
      <c r="D197" s="1"/>
      <c r="E197" s="1"/>
      <c r="F197" s="1"/>
      <c r="G197" s="1"/>
    </row>
    <row r="198" spans="1:7" ht="14.5">
      <c r="A198" s="1"/>
      <c r="B198" s="1"/>
      <c r="C198" s="1"/>
      <c r="D198" s="1"/>
      <c r="E198" s="1"/>
      <c r="F198" s="1"/>
      <c r="G198" s="1"/>
    </row>
    <row r="199" spans="1:7" ht="14.5">
      <c r="A199" s="1"/>
      <c r="B199" s="1"/>
      <c r="C199" s="1"/>
      <c r="D199" s="1"/>
      <c r="E199" s="1"/>
      <c r="F199" s="1"/>
      <c r="G199" s="1"/>
    </row>
    <row r="200" spans="1:7" ht="14.5">
      <c r="A200" s="1"/>
      <c r="B200" s="1"/>
      <c r="C200" s="1"/>
      <c r="D200" s="1"/>
      <c r="E200" s="1"/>
      <c r="F200" s="1"/>
      <c r="G200" s="1"/>
    </row>
  </sheetData>
  <sheetProtection sheet="1" objects="1" scenarios="1"/>
  <mergeCells count="7">
    <mergeCell ref="A1:D1"/>
    <mergeCell ref="E1:F1"/>
    <mergeCell ref="A29:F30"/>
    <mergeCell ref="A2:F3"/>
    <mergeCell ref="A5:F5"/>
    <mergeCell ref="A12:F12"/>
    <mergeCell ref="A28:F28"/>
  </mergeCells>
  <conditionalFormatting sqref="B13">
    <cfRule type="cellIs" dxfId="3" priority="1" operator="lessThan">
      <formula>0</formula>
    </cfRule>
    <cfRule type="cellIs" dxfId="2" priority="2" operator="greaterThan">
      <formula>0</formula>
    </cfRule>
  </conditionalFormatting>
  <conditionalFormatting sqref="D14:D26">
    <cfRule type="cellIs" dxfId="1" priority="3" operator="lessThan">
      <formula>0</formula>
    </cfRule>
    <cfRule type="cellIs" dxfId="0" priority="4" operator="greaterThan">
      <formula>0</formula>
    </cfRule>
  </conditionalFormatting>
  <printOptions horizontalCentered="1"/>
  <pageMargins left="0.7" right="0.7" top="0.75" bottom="0.75" header="0.3" footer="0.3"/>
  <pageSetup orientation="landscape" r:id="rId1"/>
  <headerFooter>
    <oddFooter>&amp;L_x000D_&amp;1#&amp;"Aptos"&amp;10&amp;K000000 Classification: Confidential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14</vt:i4>
      </vt:variant>
    </vt:vector>
  </HeadingPairs>
  <TitlesOfParts>
    <vt:vector size="21" baseType="lpstr">
      <vt:lpstr>START HERE</vt:lpstr>
      <vt:lpstr>MY GOALS</vt:lpstr>
      <vt:lpstr>MY MONEY FLOW</vt:lpstr>
      <vt:lpstr>FUTURE EXPENSES</vt:lpstr>
      <vt:lpstr>NET WORTH</vt:lpstr>
      <vt:lpstr>PROGRESS TRACKER</vt:lpstr>
      <vt:lpstr>YEAR DASHBOARD</vt:lpstr>
      <vt:lpstr>'FUTURE EXPENSES'!Print_Area</vt:lpstr>
      <vt:lpstr>'MY GOALS'!Print_Area</vt:lpstr>
      <vt:lpstr>'MY MONEY FLOW'!Print_Area</vt:lpstr>
      <vt:lpstr>'NET WORTH'!Print_Area</vt:lpstr>
      <vt:lpstr>'PROGRESS TRACKER'!Print_Area</vt:lpstr>
      <vt:lpstr>'START HERE'!Print_Area</vt:lpstr>
      <vt:lpstr>'YEAR DASHBOARD'!Print_Area</vt:lpstr>
      <vt:lpstr>'FUTURE EXPENSES'!Print_Titles</vt:lpstr>
      <vt:lpstr>'MY GOALS'!Print_Titles</vt:lpstr>
      <vt:lpstr>'MY MONEY FLOW'!Print_Titles</vt:lpstr>
      <vt:lpstr>'NET WORTH'!Print_Titles</vt:lpstr>
      <vt:lpstr>'PROGRESS TRACKER'!Print_Titles</vt:lpstr>
      <vt:lpstr>'START HERE'!Print_Titles</vt:lpstr>
      <vt:lpstr>'YEAR DASHBOARD'!Print_Titles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Rachel Muthoni</cp:lastModifiedBy>
  <dcterms:created xsi:type="dcterms:W3CDTF">2026-09-10T22:22:41Z</dcterms:created>
  <dcterms:modified xsi:type="dcterms:W3CDTF">2026-09-10T22:42:22Z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14e8bd-8835-4321-b7cc-2751ed18cf11_Enabled">
    <vt:lpwstr>true</vt:lpwstr>
  </property>
  <property fmtid="{D5CDD505-2E9C-101B-9397-08002B2CF9AE}" pid="3" name="MSIP_Label_b814e8bd-8835-4321-b7cc-2751ed18cf11_SetDate">
    <vt:lpwstr>2026-09-10T19:35:38Z</vt:lpwstr>
  </property>
  <property fmtid="{D5CDD505-2E9C-101B-9397-08002B2CF9AE}" pid="4" name="MSIP_Label_b814e8bd-8835-4321-b7cc-2751ed18cf11_Method">
    <vt:lpwstr>Privileged</vt:lpwstr>
  </property>
  <property fmtid="{D5CDD505-2E9C-101B-9397-08002B2CF9AE}" pid="5" name="MSIP_Label_b814e8bd-8835-4321-b7cc-2751ed18cf11_Name">
    <vt:lpwstr>Confidential</vt:lpwstr>
  </property>
  <property fmtid="{D5CDD505-2E9C-101B-9397-08002B2CF9AE}" pid="6" name="MSIP_Label_b814e8bd-8835-4321-b7cc-2751ed18cf11_SiteId">
    <vt:lpwstr>05d75c05-fa1a-42e7-9cf1-eb416c396f2d</vt:lpwstr>
  </property>
  <property fmtid="{D5CDD505-2E9C-101B-9397-08002B2CF9AE}" pid="7" name="MSIP_Label_b814e8bd-8835-4321-b7cc-2751ed18cf11_ActionId">
    <vt:lpwstr>1fbb7f38-f357-43d2-a42d-d41484154e16</vt:lpwstr>
  </property>
  <property fmtid="{D5CDD505-2E9C-101B-9397-08002B2CF9AE}" pid="8" name="MSIP_Label_b814e8bd-8835-4321-b7cc-2751ed18cf11_ContentBits">
    <vt:lpwstr>2</vt:lpwstr>
  </property>
  <property fmtid="{D5CDD505-2E9C-101B-9397-08002B2CF9AE}" pid="9" name="MSIP_Label_b814e8bd-8835-4321-b7cc-2751ed18cf11_Tag">
    <vt:lpwstr>10, 0, 1, 1</vt:lpwstr>
  </property>
</Properties>
</file>